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col-data1\Public Services\Engineering\CoL_LIDS\Const Inspection and Testing Forms\Testing\"/>
    </mc:Choice>
  </mc:AlternateContent>
  <xr:revisionPtr revIDLastSave="0" documentId="13_ncr:1_{E056FB47-2872-4742-BE29-314266762E66}" xr6:coauthVersionLast="47" xr6:coauthVersionMax="47" xr10:uidLastSave="{00000000-0000-0000-0000-000000000000}"/>
  <bookViews>
    <workbookView xWindow="-120" yWindow="-120" windowWidth="29040" windowHeight="15720" xr2:uid="{59D96868-2045-471A-8ACF-5D0FD5DDD6EF}"/>
  </bookViews>
  <sheets>
    <sheet name="Gravity Sewer" sheetId="1" r:id="rId1"/>
    <sheet name="Manholes" sheetId="2" r:id="rId2"/>
    <sheet name="Force Main" sheetId="3" r:id="rId3"/>
    <sheet name="Water Main" sheetId="4" r:id="rId4"/>
  </sheets>
  <definedNames>
    <definedName name="_xlnm.Print_Area" localSheetId="2">'Force Main'!$A$1:$L$19</definedName>
    <definedName name="_xlnm.Print_Area" localSheetId="0">'Gravity Sewer'!$A$1:$H$40</definedName>
    <definedName name="_xlnm.Print_Area" localSheetId="1">Manholes!$A$2:$F$39</definedName>
    <definedName name="_xlnm.Print_Area" localSheetId="3">'Water Main'!$A$1:$L$26</definedName>
    <definedName name="_xlnm.Print_Titles" localSheetId="0">'Gravity Sewer'!$1:$10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3" i="4" l="1"/>
  <c r="J11" i="3"/>
  <c r="J11" i="4"/>
  <c r="J12" i="4"/>
  <c r="J10" i="4"/>
  <c r="F13" i="1"/>
  <c r="F14" i="1"/>
  <c r="F15" i="1"/>
  <c r="F16" i="1"/>
  <c r="F17" i="1"/>
  <c r="F18" i="1"/>
  <c r="F19" i="1"/>
  <c r="F20" i="1"/>
  <c r="F21" i="1"/>
  <c r="F22" i="1"/>
  <c r="F12" i="1"/>
  <c r="F11" i="1"/>
  <c r="G11" i="1"/>
  <c r="G12" i="1"/>
  <c r="G13" i="1"/>
  <c r="G14" i="1"/>
  <c r="G15" i="1"/>
  <c r="G16" i="1"/>
  <c r="G17" i="1"/>
  <c r="G18" i="1"/>
  <c r="G19" i="1"/>
  <c r="G20" i="1"/>
  <c r="G21" i="1"/>
  <c r="G22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23" i="1"/>
  <c r="J25" i="4"/>
  <c r="J24" i="4"/>
  <c r="J23" i="4"/>
  <c r="J22" i="4"/>
  <c r="J21" i="4"/>
  <c r="J20" i="4"/>
  <c r="J19" i="4"/>
  <c r="J18" i="4"/>
  <c r="J17" i="4"/>
  <c r="J16" i="4"/>
  <c r="J15" i="4"/>
  <c r="J14" i="4"/>
  <c r="J19" i="3"/>
  <c r="J18" i="3"/>
  <c r="J17" i="3"/>
  <c r="J16" i="3"/>
  <c r="J15" i="3"/>
  <c r="J14" i="3"/>
  <c r="J13" i="3"/>
  <c r="J12" i="3"/>
</calcChain>
</file>

<file path=xl/sharedStrings.xml><?xml version="1.0" encoding="utf-8"?>
<sst xmlns="http://schemas.openxmlformats.org/spreadsheetml/2006/main" count="102" uniqueCount="68">
  <si>
    <t>SSMH#</t>
  </si>
  <si>
    <t>LINEAR FT</t>
  </si>
  <si>
    <t>SECONDS</t>
  </si>
  <si>
    <t>PIPE MATERIAL</t>
  </si>
  <si>
    <t>RESULTS: PASS/FAIL/NA</t>
  </si>
  <si>
    <r>
      <t xml:space="preserve">MANDREL DIAM. </t>
    </r>
    <r>
      <rPr>
        <b/>
        <u/>
        <sz val="11"/>
        <rFont val="Calibri"/>
        <family val="2"/>
        <scheme val="minor"/>
      </rPr>
      <t>________</t>
    </r>
    <r>
      <rPr>
        <sz val="11"/>
        <color theme="1"/>
        <rFont val="Calibri"/>
        <family val="2"/>
        <scheme val="minor"/>
      </rPr>
      <t xml:space="preserve"> INCHES</t>
    </r>
  </si>
  <si>
    <t>PRESSURE DROP (PSI)</t>
  </si>
  <si>
    <t>LENGTH</t>
  </si>
  <si>
    <t>PIPELINE SEGMENT LENGTH</t>
  </si>
  <si>
    <t>PASS/FAIL</t>
  </si>
  <si>
    <t>PASS/ FAIL</t>
  </si>
  <si>
    <t>FEET</t>
  </si>
  <si>
    <t xml:space="preserve"> SECONDS</t>
  </si>
  <si>
    <t>RESULT</t>
  </si>
  <si>
    <t>STRUCTURE</t>
  </si>
  <si>
    <t xml:space="preserve">GRAVITY SEWER TESTING </t>
  </si>
  <si>
    <t xml:space="preserve">MANHOLE TESTING </t>
  </si>
  <si>
    <t xml:space="preserve">PRESSURE SEWER TESTING </t>
  </si>
  <si>
    <t xml:space="preserve">WATER MAIN TESTING </t>
  </si>
  <si>
    <t>PROJECT NAME: ________________________________________</t>
  </si>
  <si>
    <t>DATE: __________________________</t>
  </si>
  <si>
    <t>PIPE SEGMENT</t>
  </si>
  <si>
    <t>FROM -TO</t>
  </si>
  <si>
    <t>ELEVATION CHANGE</t>
  </si>
  <si>
    <t>LOW TO HIGH PT</t>
  </si>
  <si>
    <t xml:space="preserve">HIGH PT STARTING PRESSURE </t>
  </si>
  <si>
    <t>PSI</t>
  </si>
  <si>
    <t xml:space="preserve">LOW PT STARTING PRESSURE </t>
  </si>
  <si>
    <t>PIPE DIAM</t>
  </si>
  <si>
    <t>INCHES</t>
  </si>
  <si>
    <t xml:space="preserve">HIGH PT ENDING PRESSURE </t>
  </si>
  <si>
    <t xml:space="preserve">LOW PT ENDING PRESSURE </t>
  </si>
  <si>
    <t>MAKE UP WATER</t>
  </si>
  <si>
    <t>ALLOWABLE MAKE UP WATER</t>
  </si>
  <si>
    <t>GALLONS</t>
  </si>
  <si>
    <t>RESULTS</t>
  </si>
  <si>
    <t>CITY INSPECTOR: __________________________________________</t>
  </si>
  <si>
    <t>ENGINEER REPRESENTATIVE: _______________________________</t>
  </si>
  <si>
    <t>ENGINEER REPRESENTATIVE: __________________________________</t>
  </si>
  <si>
    <t>CITY INSPECTOR: _____________________________________________</t>
  </si>
  <si>
    <t>CITY INSPECTOR: ____________________________</t>
  </si>
  <si>
    <t>ENGINEER REPRESENTATIVE: _______________________</t>
  </si>
  <si>
    <t xml:space="preserve">MH Diameter </t>
  </si>
  <si>
    <t xml:space="preserve">  (inches)</t>
  </si>
  <si>
    <t xml:space="preserve">                Time (seconds)</t>
  </si>
  <si>
    <t>Depth (feet)</t>
  </si>
  <si>
    <t>ALLOWABLE LEAKAGE/ MAKE UP WATER</t>
  </si>
  <si>
    <t xml:space="preserve">TEST TIME FOR 1 INCH Hg LOSS  </t>
  </si>
  <si>
    <t>MINIMUM TEST DURATION TO 1 INCH Hg LOSS</t>
  </si>
  <si>
    <t>SSMH DIAMETER</t>
  </si>
  <si>
    <t xml:space="preserve"> FROM 10 IN Hg TO 9 IN Hg</t>
  </si>
  <si>
    <t>MINUMUM TIME FOR VACUUM LOSS</t>
  </si>
  <si>
    <t>CITY INSPECTOR:</t>
  </si>
  <si>
    <t xml:space="preserve">PROJECT NAME: </t>
  </si>
  <si>
    <t>DATE:</t>
  </si>
  <si>
    <t>Upstream SSMH #</t>
  </si>
  <si>
    <t>Downstream SSMH #</t>
  </si>
  <si>
    <t xml:space="preserve">PIPE DIAMETER </t>
  </si>
  <si>
    <t>LOW PRESSURE AIR TEST (4.0 PSI)</t>
  </si>
  <si>
    <t>GRAVITY SEWER  SEGMENT</t>
  </si>
  <si>
    <t>DEPTH RIM TO INV OUT</t>
  </si>
  <si>
    <t>&lt;10</t>
  </si>
  <si>
    <t>10&lt;x&lt;15</t>
  </si>
  <si>
    <t>15&lt;x&lt;25</t>
  </si>
  <si>
    <t>&gt;25</t>
  </si>
  <si>
    <t>ENGINEERING FIRM REP.</t>
  </si>
  <si>
    <r>
      <t>MINIMUM REQUIRED TIME IN MINUTES AT 1.0 PSIG DROP</t>
    </r>
    <r>
      <rPr>
        <b/>
        <sz val="10"/>
        <color rgb="FFFF0000"/>
        <rFont val="Arial"/>
        <family val="2"/>
      </rPr>
      <t>*</t>
    </r>
  </si>
  <si>
    <t>ASTM F1417 LOW PRESSURE AIR TEST   (1.0 psi loss over test period for segment)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</si>
</sst>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u/>
      <sz val="11"/>
      <name val="Calibri"/>
      <family val="2"/>
      <scheme val="minor"/>
    </font>
    <font>
      <sz val="16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11.5"/>
      <color rgb="FF000000"/>
      <name val="Arial"/>
      <family val="2"/>
    </font>
    <font>
      <b/>
      <sz val="10"/>
      <color rgb="FFFF0000"/>
      <name val="Arial"/>
      <family val="2"/>
    </font>
    <font>
      <sz val="16"/>
      <color theme="1"/>
      <name val="High Tower Text"/>
      <family val="1"/>
    </font>
    <font>
      <b/>
      <sz val="20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DEEAF6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82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 style="thin">
        <color theme="0" tint="-0.34998626667073579"/>
      </right>
      <top style="medium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indexed="64"/>
      </right>
      <top style="medium">
        <color indexed="64"/>
      </top>
      <bottom style="thin">
        <color theme="0" tint="-0.34998626667073579"/>
      </bottom>
      <diagonal/>
    </border>
    <border>
      <left style="medium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 style="thin">
        <color theme="0" tint="-0.34998626667073579"/>
      </right>
      <top style="thin">
        <color theme="0" tint="-0.34998626667073579"/>
      </top>
      <bottom style="medium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indexed="64"/>
      </bottom>
      <diagonal/>
    </border>
    <border>
      <left style="thin">
        <color theme="0" tint="-0.34998626667073579"/>
      </left>
      <right style="medium">
        <color indexed="64"/>
      </right>
      <top style="thin">
        <color theme="0" tint="-0.34998626667073579"/>
      </top>
      <bottom style="medium">
        <color indexed="64"/>
      </bottom>
      <diagonal/>
    </border>
    <border>
      <left style="thin">
        <color theme="0" tint="-0.34998626667073579"/>
      </left>
      <right style="thick">
        <color indexed="64"/>
      </right>
      <top style="medium">
        <color indexed="64"/>
      </top>
      <bottom style="thin">
        <color theme="0" tint="-0.34998626667073579"/>
      </bottom>
      <diagonal/>
    </border>
    <border>
      <left style="thick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ck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 tint="-0.24994659260841701"/>
      </bottom>
      <diagonal/>
    </border>
    <border>
      <left style="medium">
        <color indexed="64"/>
      </left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 style="medium">
        <color indexed="64"/>
      </right>
      <top style="thin">
        <color theme="0" tint="-0.24994659260841701"/>
      </top>
      <bottom style="medium">
        <color indexed="64"/>
      </bottom>
      <diagonal/>
    </border>
    <border>
      <left style="thin">
        <color theme="0" tint="-0.34998626667073579"/>
      </left>
      <right style="thick">
        <color indexed="64"/>
      </right>
      <top style="thin">
        <color theme="0" tint="-0.34998626667073579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ck">
        <color indexed="64"/>
      </left>
      <right/>
      <top style="thin">
        <color theme="0" tint="-0.34998626667073579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theme="0" tint="-0.34998626667073579"/>
      </bottom>
      <diagonal/>
    </border>
    <border>
      <left/>
      <right style="thick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ck">
        <color indexed="64"/>
      </right>
      <top style="thin">
        <color theme="0" tint="-0.34998626667073579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theme="0" tint="-0.34998626667073579"/>
      </bottom>
      <diagonal/>
    </border>
    <border>
      <left style="thin">
        <color auto="1"/>
      </left>
      <right style="thin">
        <color auto="1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auto="1"/>
      </left>
      <right style="thin">
        <color auto="1"/>
      </right>
      <top style="thin">
        <color theme="0" tint="-0.34998626667073579"/>
      </top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indexed="64"/>
      </right>
      <top/>
      <bottom style="thin">
        <color theme="0" tint="-0.34998626667073579"/>
      </bottom>
      <diagonal/>
    </border>
    <border>
      <left style="medium">
        <color indexed="64"/>
      </left>
      <right style="medium">
        <color indexed="64"/>
      </right>
      <top/>
      <bottom style="thin">
        <color theme="0" tint="-0.24994659260841701"/>
      </bottom>
      <diagonal/>
    </border>
    <border>
      <left style="thin">
        <color theme="0" tint="-0.34998626667073579"/>
      </left>
      <right style="thick">
        <color indexed="64"/>
      </right>
      <top/>
      <bottom style="thin">
        <color theme="0" tint="-0.34998626667073579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theme="0" tint="-0.24994659260841701"/>
      </right>
      <top style="medium">
        <color indexed="64"/>
      </top>
      <bottom style="medium">
        <color indexed="64"/>
      </bottom>
      <diagonal/>
    </border>
    <border>
      <left style="medium">
        <color theme="0" tint="-0.24994659260841701"/>
      </left>
      <right style="medium">
        <color theme="0" tint="-0.24994659260841701"/>
      </right>
      <top style="medium">
        <color indexed="64"/>
      </top>
      <bottom style="medium">
        <color indexed="64"/>
      </bottom>
      <diagonal/>
    </border>
    <border>
      <left style="medium">
        <color theme="0" tint="-0.2499465926084170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theme="0" tint="-0.24994659260841701"/>
      </right>
      <top style="medium">
        <color indexed="64"/>
      </top>
      <bottom style="medium">
        <color theme="0" tint="-0.24994659260841701"/>
      </bottom>
      <diagonal/>
    </border>
    <border>
      <left style="medium">
        <color theme="0" tint="-0.24994659260841701"/>
      </left>
      <right style="medium">
        <color theme="0" tint="-0.24994659260841701"/>
      </right>
      <top style="medium">
        <color indexed="64"/>
      </top>
      <bottom style="medium">
        <color theme="0" tint="-0.24994659260841701"/>
      </bottom>
      <diagonal/>
    </border>
    <border>
      <left style="medium">
        <color theme="0" tint="-0.24994659260841701"/>
      </left>
      <right style="medium">
        <color indexed="64"/>
      </right>
      <top style="medium">
        <color indexed="64"/>
      </top>
      <bottom style="medium">
        <color theme="0" tint="-0.24994659260841701"/>
      </bottom>
      <diagonal/>
    </border>
    <border>
      <left style="medium">
        <color indexed="64"/>
      </left>
      <right style="medium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medium">
        <color theme="0" tint="-0.24994659260841701"/>
      </left>
      <right style="medium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medium">
        <color theme="0" tint="-0.24994659260841701"/>
      </left>
      <right style="medium">
        <color indexed="64"/>
      </right>
      <top style="medium">
        <color theme="0" tint="-0.24994659260841701"/>
      </top>
      <bottom style="medium">
        <color theme="0" tint="-0.24994659260841701"/>
      </bottom>
      <diagonal/>
    </border>
    <border>
      <left style="medium">
        <color indexed="64"/>
      </left>
      <right style="medium">
        <color theme="0" tint="-0.24994659260841701"/>
      </right>
      <top style="medium">
        <color theme="0" tint="-0.24994659260841701"/>
      </top>
      <bottom style="medium">
        <color indexed="64"/>
      </bottom>
      <diagonal/>
    </border>
    <border>
      <left style="medium">
        <color theme="0" tint="-0.24994659260841701"/>
      </left>
      <right style="medium">
        <color theme="0" tint="-0.24994659260841701"/>
      </right>
      <top style="medium">
        <color theme="0" tint="-0.24994659260841701"/>
      </top>
      <bottom style="medium">
        <color indexed="64"/>
      </bottom>
      <diagonal/>
    </border>
    <border>
      <left style="medium">
        <color theme="0" tint="-0.24994659260841701"/>
      </left>
      <right style="medium">
        <color indexed="64"/>
      </right>
      <top style="medium">
        <color theme="0" tint="-0.24994659260841701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0" tint="-0.34998626667073579"/>
      </left>
      <right/>
      <top style="medium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theme="0" tint="-0.34998626667073579"/>
      </right>
      <top style="thin">
        <color theme="0" tint="-0.34998626667073579"/>
      </top>
      <bottom style="medium">
        <color indexed="64"/>
      </bottom>
      <diagonal/>
    </border>
  </borders>
  <cellStyleXfs count="1">
    <xf numFmtId="0" fontId="0" fillId="0" borderId="0"/>
  </cellStyleXfs>
  <cellXfs count="157">
    <xf numFmtId="0" fontId="0" fillId="0" borderId="0" xfId="0"/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wrapText="1"/>
    </xf>
    <xf numFmtId="0" fontId="0" fillId="0" borderId="10" xfId="0" applyBorder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horizontal="center"/>
    </xf>
    <xf numFmtId="0" fontId="0" fillId="0" borderId="15" xfId="0" applyBorder="1"/>
    <xf numFmtId="0" fontId="0" fillId="0" borderId="16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6" xfId="0" applyBorder="1"/>
    <xf numFmtId="0" fontId="4" fillId="0" borderId="0" xfId="0" applyFont="1" applyAlignment="1">
      <alignment horizontal="left"/>
    </xf>
    <xf numFmtId="0" fontId="0" fillId="0" borderId="0" xfId="0" applyAlignment="1">
      <alignment horizontal="left"/>
    </xf>
    <xf numFmtId="0" fontId="4" fillId="0" borderId="0" xfId="0" applyFont="1"/>
    <xf numFmtId="0" fontId="0" fillId="0" borderId="28" xfId="0" applyBorder="1"/>
    <xf numFmtId="0" fontId="0" fillId="0" borderId="29" xfId="0" applyBorder="1"/>
    <xf numFmtId="0" fontId="2" fillId="0" borderId="0" xfId="0" applyFont="1" applyAlignment="1">
      <alignment horizontal="center" vertical="center"/>
    </xf>
    <xf numFmtId="0" fontId="0" fillId="0" borderId="30" xfId="0" applyBorder="1"/>
    <xf numFmtId="0" fontId="0" fillId="0" borderId="31" xfId="0" applyBorder="1" applyAlignment="1">
      <alignment horizontal="center" vertical="center" wrapText="1"/>
    </xf>
    <xf numFmtId="0" fontId="0" fillId="0" borderId="32" xfId="0" applyBorder="1" applyAlignment="1">
      <alignment horizontal="center" wrapText="1"/>
    </xf>
    <xf numFmtId="0" fontId="0" fillId="0" borderId="33" xfId="0" applyBorder="1" applyAlignment="1">
      <alignment horizontal="center"/>
    </xf>
    <xf numFmtId="0" fontId="0" fillId="0" borderId="33" xfId="0" applyBorder="1" applyAlignment="1">
      <alignment horizontal="center" wrapText="1"/>
    </xf>
    <xf numFmtId="0" fontId="0" fillId="0" borderId="34" xfId="0" applyBorder="1" applyAlignment="1">
      <alignment horizont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 wrapText="1"/>
    </xf>
    <xf numFmtId="0" fontId="0" fillId="0" borderId="37" xfId="0" applyBorder="1"/>
    <xf numFmtId="0" fontId="0" fillId="0" borderId="38" xfId="0" applyBorder="1"/>
    <xf numFmtId="0" fontId="0" fillId="0" borderId="39" xfId="0" applyBorder="1"/>
    <xf numFmtId="0" fontId="0" fillId="0" borderId="40" xfId="0" applyBorder="1"/>
    <xf numFmtId="0" fontId="0" fillId="0" borderId="41" xfId="0" applyBorder="1"/>
    <xf numFmtId="0" fontId="0" fillId="0" borderId="42" xfId="0" applyBorder="1"/>
    <xf numFmtId="0" fontId="0" fillId="0" borderId="43" xfId="0" applyBorder="1"/>
    <xf numFmtId="0" fontId="0" fillId="0" borderId="44" xfId="0" applyBorder="1"/>
    <xf numFmtId="0" fontId="0" fillId="0" borderId="12" xfId="0" applyBorder="1" applyAlignment="1">
      <alignment horizontal="center"/>
    </xf>
    <xf numFmtId="0" fontId="0" fillId="0" borderId="45" xfId="0" applyBorder="1" applyAlignment="1">
      <alignment horizontal="center" wrapText="1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46" xfId="0" applyBorder="1" applyAlignment="1">
      <alignment horizontal="center" wrapText="1"/>
    </xf>
    <xf numFmtId="0" fontId="0" fillId="0" borderId="47" xfId="0" applyBorder="1" applyAlignment="1">
      <alignment horizontal="center"/>
    </xf>
    <xf numFmtId="0" fontId="0" fillId="0" borderId="11" xfId="0" applyBorder="1" applyAlignment="1">
      <alignment horizontal="center" vertical="center" wrapText="1"/>
    </xf>
    <xf numFmtId="0" fontId="0" fillId="0" borderId="49" xfId="0" applyBorder="1"/>
    <xf numFmtId="0" fontId="0" fillId="0" borderId="52" xfId="0" applyBorder="1"/>
    <xf numFmtId="0" fontId="3" fillId="0" borderId="12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8" xfId="0" applyFont="1" applyBorder="1" applyAlignment="1">
      <alignment horizontal="center" wrapText="1"/>
    </xf>
    <xf numFmtId="0" fontId="3" fillId="0" borderId="45" xfId="0" applyFont="1" applyBorder="1" applyAlignment="1">
      <alignment horizontal="center" wrapText="1"/>
    </xf>
    <xf numFmtId="0" fontId="3" fillId="0" borderId="46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13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47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5" fillId="2" borderId="5" xfId="0" applyFont="1" applyFill="1" applyBorder="1" applyAlignment="1">
      <alignment horizontal="center" vertical="center" wrapText="1"/>
    </xf>
    <xf numFmtId="0" fontId="5" fillId="3" borderId="57" xfId="0" applyFont="1" applyFill="1" applyBorder="1" applyAlignment="1">
      <alignment horizontal="center" vertical="center" wrapText="1"/>
    </xf>
    <xf numFmtId="0" fontId="5" fillId="3" borderId="58" xfId="0" applyFont="1" applyFill="1" applyBorder="1" applyAlignment="1">
      <alignment horizontal="center" vertical="center" wrapText="1"/>
    </xf>
    <xf numFmtId="0" fontId="5" fillId="3" borderId="59" xfId="0" applyFont="1" applyFill="1" applyBorder="1" applyAlignment="1">
      <alignment horizontal="center" vertical="center" wrapText="1"/>
    </xf>
    <xf numFmtId="0" fontId="5" fillId="0" borderId="60" xfId="0" applyFont="1" applyBorder="1" applyAlignment="1">
      <alignment horizontal="center" vertical="center" wrapText="1"/>
    </xf>
    <xf numFmtId="0" fontId="5" fillId="0" borderId="61" xfId="0" applyFont="1" applyBorder="1" applyAlignment="1">
      <alignment horizontal="center" vertical="center" wrapText="1"/>
    </xf>
    <xf numFmtId="0" fontId="5" fillId="0" borderId="62" xfId="0" applyFont="1" applyBorder="1" applyAlignment="1">
      <alignment horizontal="center" vertical="center" wrapText="1"/>
    </xf>
    <xf numFmtId="0" fontId="5" fillId="0" borderId="63" xfId="0" applyFont="1" applyBorder="1" applyAlignment="1">
      <alignment horizontal="center" vertical="center" wrapText="1"/>
    </xf>
    <xf numFmtId="0" fontId="5" fillId="0" borderId="64" xfId="0" applyFont="1" applyBorder="1" applyAlignment="1">
      <alignment horizontal="center" vertical="center" wrapText="1"/>
    </xf>
    <xf numFmtId="0" fontId="5" fillId="0" borderId="65" xfId="0" applyFont="1" applyBorder="1" applyAlignment="1">
      <alignment horizontal="center" vertical="center" wrapText="1"/>
    </xf>
    <xf numFmtId="0" fontId="5" fillId="0" borderId="66" xfId="0" applyFont="1" applyBorder="1" applyAlignment="1">
      <alignment horizontal="center" vertical="center" wrapText="1"/>
    </xf>
    <xf numFmtId="0" fontId="5" fillId="0" borderId="67" xfId="0" applyFont="1" applyBorder="1" applyAlignment="1">
      <alignment horizontal="center" vertical="center" wrapText="1"/>
    </xf>
    <xf numFmtId="0" fontId="5" fillId="0" borderId="68" xfId="0" applyFont="1" applyBorder="1" applyAlignment="1">
      <alignment horizontal="center" vertical="center" wrapText="1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15" xfId="0" applyBorder="1" applyProtection="1">
      <protection locked="0"/>
    </xf>
    <xf numFmtId="0" fontId="0" fillId="0" borderId="15" xfId="0" applyBorder="1" applyAlignment="1" applyProtection="1">
      <alignment horizontal="center"/>
      <protection locked="0"/>
    </xf>
    <xf numFmtId="0" fontId="0" fillId="0" borderId="19" xfId="0" applyBorder="1" applyProtection="1">
      <protection locked="0"/>
    </xf>
    <xf numFmtId="0" fontId="0" fillId="0" borderId="16" xfId="0" applyBorder="1" applyProtection="1">
      <protection locked="0"/>
    </xf>
    <xf numFmtId="0" fontId="0" fillId="0" borderId="16" xfId="0" applyBorder="1" applyAlignment="1" applyProtection="1">
      <alignment horizontal="center"/>
      <protection locked="0"/>
    </xf>
    <xf numFmtId="0" fontId="0" fillId="0" borderId="21" xfId="0" applyBorder="1" applyProtection="1">
      <protection locked="0"/>
    </xf>
    <xf numFmtId="0" fontId="0" fillId="0" borderId="22" xfId="0" applyBorder="1" applyProtection="1">
      <protection locked="0"/>
    </xf>
    <xf numFmtId="0" fontId="0" fillId="0" borderId="22" xfId="0" applyBorder="1" applyAlignment="1" applyProtection="1">
      <alignment horizontal="center"/>
      <protection locked="0"/>
    </xf>
    <xf numFmtId="0" fontId="0" fillId="0" borderId="18" xfId="0" applyBorder="1" applyProtection="1">
      <protection locked="0"/>
    </xf>
    <xf numFmtId="0" fontId="0" fillId="0" borderId="20" xfId="0" applyBorder="1" applyProtection="1">
      <protection locked="0"/>
    </xf>
    <xf numFmtId="0" fontId="0" fillId="0" borderId="23" xfId="0" applyBorder="1" applyProtection="1">
      <protection locked="0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vertical="center" wrapText="1"/>
    </xf>
    <xf numFmtId="0" fontId="0" fillId="0" borderId="70" xfId="0" applyBorder="1" applyAlignment="1">
      <alignment horizontal="center" vertical="center" wrapText="1"/>
    </xf>
    <xf numFmtId="2" fontId="0" fillId="0" borderId="0" xfId="0" applyNumberFormat="1"/>
    <xf numFmtId="2" fontId="0" fillId="0" borderId="25" xfId="0" applyNumberFormat="1" applyBorder="1"/>
    <xf numFmtId="0" fontId="3" fillId="0" borderId="69" xfId="0" applyFont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2" fillId="0" borderId="71" xfId="0" applyFont="1" applyBorder="1" applyAlignment="1">
      <alignment horizontal="left"/>
    </xf>
    <xf numFmtId="0" fontId="2" fillId="0" borderId="71" xfId="0" applyFont="1" applyBorder="1" applyAlignment="1">
      <alignment horizontal="center"/>
    </xf>
    <xf numFmtId="0" fontId="4" fillId="0" borderId="71" xfId="0" applyFont="1" applyBorder="1"/>
    <xf numFmtId="0" fontId="0" fillId="0" borderId="71" xfId="0" applyBorder="1"/>
    <xf numFmtId="0" fontId="0" fillId="0" borderId="3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48" xfId="0" applyBorder="1" applyAlignment="1">
      <alignment horizontal="center"/>
    </xf>
    <xf numFmtId="0" fontId="0" fillId="0" borderId="49" xfId="0" applyBorder="1" applyAlignment="1">
      <alignment horizontal="center"/>
    </xf>
    <xf numFmtId="0" fontId="0" fillId="0" borderId="50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42" xfId="0" applyBorder="1" applyAlignment="1">
      <alignment horizontal="center"/>
    </xf>
    <xf numFmtId="0" fontId="0" fillId="0" borderId="43" xfId="0" applyBorder="1" applyAlignment="1">
      <alignment horizontal="center"/>
    </xf>
    <xf numFmtId="0" fontId="0" fillId="0" borderId="17" xfId="0" applyBorder="1" applyAlignment="1" applyProtection="1">
      <alignment horizontal="center"/>
      <protection locked="0"/>
    </xf>
    <xf numFmtId="0" fontId="0" fillId="0" borderId="72" xfId="0" applyBorder="1" applyAlignment="1">
      <alignment horizontal="center"/>
    </xf>
    <xf numFmtId="0" fontId="0" fillId="0" borderId="73" xfId="0" applyBorder="1" applyAlignment="1">
      <alignment horizontal="center"/>
    </xf>
    <xf numFmtId="0" fontId="0" fillId="0" borderId="74" xfId="0" applyBorder="1"/>
    <xf numFmtId="0" fontId="0" fillId="0" borderId="75" xfId="0" applyBorder="1"/>
    <xf numFmtId="2" fontId="0" fillId="0" borderId="25" xfId="0" applyNumberFormat="1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51" xfId="0" applyBorder="1" applyAlignment="1">
      <alignment horizontal="center"/>
    </xf>
    <xf numFmtId="2" fontId="0" fillId="0" borderId="15" xfId="0" applyNumberFormat="1" applyBorder="1"/>
    <xf numFmtId="2" fontId="0" fillId="0" borderId="16" xfId="0" applyNumberFormat="1" applyBorder="1"/>
    <xf numFmtId="2" fontId="0" fillId="0" borderId="15" xfId="0" applyNumberForma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9" fillId="0" borderId="0" xfId="0" applyFont="1" applyAlignment="1">
      <alignment wrapText="1"/>
    </xf>
    <xf numFmtId="0" fontId="9" fillId="0" borderId="0" xfId="0" applyFont="1" applyAlignment="1">
      <alignment vertical="center" wrapText="1"/>
    </xf>
    <xf numFmtId="2" fontId="0" fillId="0" borderId="81" xfId="0" applyNumberFormat="1" applyBorder="1"/>
    <xf numFmtId="0" fontId="8" fillId="0" borderId="78" xfId="0" applyFont="1" applyBorder="1" applyAlignment="1">
      <alignment horizontal="center" vertical="center"/>
    </xf>
    <xf numFmtId="0" fontId="8" fillId="0" borderId="79" xfId="0" applyFont="1" applyBorder="1" applyAlignment="1">
      <alignment horizontal="center" vertical="center"/>
    </xf>
    <xf numFmtId="0" fontId="8" fillId="0" borderId="80" xfId="0" applyFont="1" applyBorder="1" applyAlignment="1">
      <alignment horizontal="center" vertical="center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2" fillId="0" borderId="0" xfId="0" applyFont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76" xfId="0" applyBorder="1" applyAlignment="1">
      <alignment horizontal="center" vertical="center" wrapText="1"/>
    </xf>
    <xf numFmtId="0" fontId="0" fillId="0" borderId="77" xfId="0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5" fillId="3" borderId="14" xfId="0" applyFont="1" applyFill="1" applyBorder="1" applyAlignment="1">
      <alignment horizontal="center" vertical="top" wrapText="1"/>
    </xf>
    <xf numFmtId="0" fontId="5" fillId="3" borderId="55" xfId="0" applyFont="1" applyFill="1" applyBorder="1" applyAlignment="1">
      <alignment horizontal="center" vertical="top" wrapText="1"/>
    </xf>
    <xf numFmtId="0" fontId="5" fillId="3" borderId="45" xfId="0" applyFont="1" applyFill="1" applyBorder="1" applyAlignment="1">
      <alignment horizontal="center" wrapText="1"/>
    </xf>
    <xf numFmtId="0" fontId="5" fillId="3" borderId="54" xfId="0" applyFont="1" applyFill="1" applyBorder="1" applyAlignment="1">
      <alignment horizontal="center" wrapText="1"/>
    </xf>
    <xf numFmtId="0" fontId="5" fillId="0" borderId="56" xfId="0" applyFont="1" applyBorder="1" applyAlignment="1">
      <alignment horizontal="center" vertical="center" wrapText="1"/>
    </xf>
    <xf numFmtId="0" fontId="5" fillId="0" borderId="53" xfId="0" applyFont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4" fillId="0" borderId="14" xfId="0" applyFont="1" applyBorder="1" applyAlignment="1">
      <alignment horizontal="center" vertical="top"/>
    </xf>
    <xf numFmtId="0" fontId="3" fillId="0" borderId="8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7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4081</xdr:colOff>
      <xdr:row>9</xdr:row>
      <xdr:rowOff>16939</xdr:rowOff>
    </xdr:from>
    <xdr:to>
      <xdr:col>29</xdr:col>
      <xdr:colOff>27214</xdr:colOff>
      <xdr:row>24</xdr:row>
      <xdr:rowOff>244709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B4999A7-C53A-80CB-C4C6-564CB19E0A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17402" y="2493439"/>
          <a:ext cx="12990741" cy="511273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13C270-8CAA-4CE4-A012-B26886A30DC2}">
  <sheetPr>
    <pageSetUpPr fitToPage="1"/>
  </sheetPr>
  <dimension ref="A1:AC41"/>
  <sheetViews>
    <sheetView tabSelected="1" zoomScale="70" zoomScaleNormal="70" workbookViewId="0">
      <selection activeCell="E12" sqref="E12"/>
    </sheetView>
  </sheetViews>
  <sheetFormatPr defaultRowHeight="15" x14ac:dyDescent="0.25"/>
  <cols>
    <col min="1" max="1" width="11.85546875" customWidth="1"/>
    <col min="2" max="2" width="12.42578125" customWidth="1"/>
    <col min="3" max="3" width="11.28515625" customWidth="1"/>
    <col min="4" max="4" width="12.7109375" customWidth="1"/>
    <col min="5" max="5" width="12.28515625" customWidth="1"/>
    <col min="6" max="6" width="17" customWidth="1"/>
    <col min="7" max="7" width="16.28515625" customWidth="1"/>
    <col min="8" max="8" width="15.7109375" customWidth="1"/>
    <col min="9" max="9" width="19.7109375" customWidth="1"/>
    <col min="10" max="10" width="13" customWidth="1"/>
    <col min="11" max="11" width="9.85546875" customWidth="1"/>
    <col min="12" max="12" width="8.5703125" customWidth="1"/>
    <col min="13" max="13" width="14.42578125" customWidth="1"/>
    <col min="14" max="14" width="10.7109375" customWidth="1"/>
  </cols>
  <sheetData>
    <row r="1" spans="1:29" ht="29.25" customHeight="1" x14ac:dyDescent="0.3">
      <c r="A1" s="134" t="s">
        <v>15</v>
      </c>
      <c r="B1" s="134"/>
      <c r="C1" s="134"/>
      <c r="D1" s="134"/>
      <c r="E1" s="134"/>
      <c r="F1" s="134"/>
      <c r="G1" s="134"/>
      <c r="H1" s="134"/>
      <c r="I1" s="6"/>
      <c r="J1" s="6"/>
      <c r="K1" s="6"/>
      <c r="L1" s="6"/>
      <c r="M1" s="6"/>
      <c r="N1" s="6"/>
      <c r="O1" s="6"/>
    </row>
    <row r="2" spans="1:29" ht="19.5" customHeight="1" x14ac:dyDescent="0.3">
      <c r="A2" s="23"/>
      <c r="B2" s="23"/>
      <c r="C2" s="23"/>
      <c r="D2" s="23"/>
      <c r="E2" s="23"/>
      <c r="F2" s="23"/>
      <c r="G2" s="23"/>
      <c r="H2" s="23"/>
      <c r="I2" s="6"/>
      <c r="J2" s="6"/>
      <c r="K2" s="6"/>
      <c r="L2" s="6"/>
      <c r="M2" s="6"/>
      <c r="N2" s="6"/>
      <c r="O2" s="6"/>
    </row>
    <row r="3" spans="1:29" ht="18" customHeight="1" x14ac:dyDescent="0.3">
      <c r="A3" s="23"/>
      <c r="B3" s="23"/>
      <c r="C3" s="23"/>
      <c r="D3" s="23"/>
      <c r="E3" s="23"/>
      <c r="F3" s="124"/>
      <c r="G3" s="23"/>
      <c r="H3" s="23"/>
      <c r="I3" s="6"/>
      <c r="J3" s="6"/>
      <c r="K3" s="6"/>
      <c r="L3" s="6"/>
      <c r="M3" s="6"/>
      <c r="N3" s="6"/>
      <c r="O3" s="6"/>
    </row>
    <row r="4" spans="1:29" ht="20.25" x14ac:dyDescent="0.3">
      <c r="B4" s="97" t="s">
        <v>53</v>
      </c>
      <c r="C4" s="98"/>
      <c r="D4" s="99"/>
      <c r="E4" s="7"/>
      <c r="F4" s="97" t="s">
        <v>54</v>
      </c>
      <c r="G4" s="99"/>
      <c r="H4" s="99"/>
      <c r="I4" s="6"/>
      <c r="J4" s="6"/>
      <c r="K4" s="6"/>
      <c r="L4" s="6"/>
      <c r="M4" s="6"/>
      <c r="N4" s="6"/>
      <c r="O4" s="6"/>
    </row>
    <row r="5" spans="1:29" ht="13.5" customHeight="1" x14ac:dyDescent="0.3">
      <c r="A5" s="18"/>
      <c r="B5" s="7"/>
      <c r="C5" s="7"/>
      <c r="D5" s="7"/>
      <c r="E5" s="7"/>
      <c r="F5" s="7"/>
      <c r="G5" s="7"/>
      <c r="H5" s="7"/>
      <c r="I5" s="6"/>
      <c r="J5" s="6"/>
      <c r="K5" s="6"/>
      <c r="L5" s="6"/>
      <c r="M5" s="6"/>
      <c r="N5" s="6"/>
      <c r="O5" s="6"/>
    </row>
    <row r="6" spans="1:29" x14ac:dyDescent="0.25">
      <c r="B6" s="97" t="s">
        <v>52</v>
      </c>
      <c r="C6" s="100"/>
      <c r="D6" s="100"/>
      <c r="E6" s="20"/>
      <c r="F6" s="97" t="s">
        <v>65</v>
      </c>
      <c r="G6" s="101"/>
      <c r="H6" s="101"/>
    </row>
    <row r="7" spans="1:29" x14ac:dyDescent="0.25">
      <c r="A7" s="18"/>
      <c r="B7" s="20"/>
      <c r="C7" s="20"/>
      <c r="D7" s="20"/>
      <c r="E7" s="20"/>
      <c r="F7" s="20"/>
    </row>
    <row r="8" spans="1:29" ht="15.75" thickBot="1" x14ac:dyDescent="0.3">
      <c r="A8" s="19"/>
    </row>
    <row r="9" spans="1:29" ht="48" customHeight="1" thickTop="1" thickBot="1" x14ac:dyDescent="0.3">
      <c r="A9" s="132" t="s">
        <v>59</v>
      </c>
      <c r="B9" s="133"/>
      <c r="C9" s="135" t="s">
        <v>57</v>
      </c>
      <c r="D9" s="135" t="s">
        <v>3</v>
      </c>
      <c r="E9" s="1" t="s">
        <v>8</v>
      </c>
      <c r="F9" s="5" t="s">
        <v>5</v>
      </c>
      <c r="G9" s="137" t="s">
        <v>58</v>
      </c>
      <c r="H9" s="138"/>
      <c r="I9" s="138"/>
      <c r="J9" s="129" t="s">
        <v>67</v>
      </c>
      <c r="K9" s="130"/>
      <c r="L9" s="130"/>
      <c r="M9" s="130"/>
      <c r="N9" s="130"/>
      <c r="O9" s="130"/>
      <c r="P9" s="130"/>
      <c r="Q9" s="130"/>
      <c r="R9" s="130"/>
      <c r="S9" s="130"/>
      <c r="T9" s="130"/>
      <c r="U9" s="130"/>
      <c r="V9" s="130"/>
      <c r="W9" s="130"/>
      <c r="X9" s="130"/>
      <c r="Y9" s="130"/>
      <c r="Z9" s="130"/>
      <c r="AA9" s="130"/>
      <c r="AB9" s="130"/>
      <c r="AC9" s="131"/>
    </row>
    <row r="10" spans="1:29" ht="54.75" customHeight="1" thickTop="1" thickBot="1" x14ac:dyDescent="0.3">
      <c r="A10" s="103" t="s">
        <v>55</v>
      </c>
      <c r="B10" s="102" t="s">
        <v>56</v>
      </c>
      <c r="C10" s="136"/>
      <c r="D10" s="136"/>
      <c r="E10" s="3" t="s">
        <v>1</v>
      </c>
      <c r="F10" s="50" t="s">
        <v>4</v>
      </c>
      <c r="G10" s="96" t="s">
        <v>66</v>
      </c>
      <c r="H10" s="93" t="s">
        <v>6</v>
      </c>
      <c r="I10" s="25" t="s">
        <v>9</v>
      </c>
      <c r="J10" s="125"/>
    </row>
    <row r="11" spans="1:29" ht="24" customHeight="1" x14ac:dyDescent="0.25">
      <c r="A11" s="104"/>
      <c r="B11" s="77"/>
      <c r="C11" s="77"/>
      <c r="D11" s="114"/>
      <c r="E11" s="105"/>
      <c r="F11" s="119" t="str">
        <f>IF(D11="DIP","N/A","")</f>
        <v/>
      </c>
      <c r="G11" s="118" t="str">
        <f t="shared" ref="G11:G40" si="0">IF(E11&gt;0,((0.085*C11*0.000419*C11*E11)/0.0015)/60," ")</f>
        <v xml:space="preserve"> </v>
      </c>
      <c r="H11" s="8"/>
      <c r="I11" s="16"/>
      <c r="J11" s="94"/>
    </row>
    <row r="12" spans="1:29" ht="24" customHeight="1" x14ac:dyDescent="0.25">
      <c r="A12" s="106"/>
      <c r="B12" s="107"/>
      <c r="C12" s="107"/>
      <c r="D12" s="115"/>
      <c r="E12" s="108"/>
      <c r="F12" s="120" t="str">
        <f>IF(D12="DIP","N/A","")</f>
        <v/>
      </c>
      <c r="G12" s="118" t="str">
        <f t="shared" si="0"/>
        <v xml:space="preserve"> </v>
      </c>
      <c r="H12" s="51"/>
      <c r="I12" s="52"/>
    </row>
    <row r="13" spans="1:29" ht="24" customHeight="1" x14ac:dyDescent="0.25">
      <c r="A13" s="109"/>
      <c r="B13" s="78"/>
      <c r="C13" s="107"/>
      <c r="D13" s="115"/>
      <c r="E13" s="110"/>
      <c r="F13" s="120" t="str">
        <f t="shared" ref="F13:F22" si="1">IF(D13="DIP","N/A","")</f>
        <v/>
      </c>
      <c r="G13" s="118" t="str">
        <f t="shared" si="0"/>
        <v xml:space="preserve"> </v>
      </c>
      <c r="H13" s="9"/>
      <c r="I13" s="17"/>
    </row>
    <row r="14" spans="1:29" ht="24" customHeight="1" x14ac:dyDescent="0.25">
      <c r="A14" s="106"/>
      <c r="B14" s="78"/>
      <c r="C14" s="107"/>
      <c r="D14" s="115"/>
      <c r="E14" s="110"/>
      <c r="F14" s="120" t="str">
        <f t="shared" si="1"/>
        <v/>
      </c>
      <c r="G14" s="118" t="str">
        <f t="shared" si="0"/>
        <v xml:space="preserve"> </v>
      </c>
      <c r="H14" s="9"/>
      <c r="I14" s="17"/>
    </row>
    <row r="15" spans="1:29" ht="24" customHeight="1" x14ac:dyDescent="0.25">
      <c r="A15" s="109"/>
      <c r="B15" s="78"/>
      <c r="C15" s="107"/>
      <c r="D15" s="115"/>
      <c r="E15" s="110"/>
      <c r="F15" s="120" t="str">
        <f t="shared" si="1"/>
        <v/>
      </c>
      <c r="G15" s="118" t="str">
        <f t="shared" si="0"/>
        <v xml:space="preserve"> </v>
      </c>
      <c r="H15" s="9"/>
      <c r="I15" s="17"/>
    </row>
    <row r="16" spans="1:29" ht="24" customHeight="1" x14ac:dyDescent="0.25">
      <c r="A16" s="106"/>
      <c r="B16" s="78"/>
      <c r="C16" s="107"/>
      <c r="D16" s="115"/>
      <c r="E16" s="110"/>
      <c r="F16" s="120" t="str">
        <f t="shared" si="1"/>
        <v/>
      </c>
      <c r="G16" s="118" t="str">
        <f t="shared" si="0"/>
        <v xml:space="preserve"> </v>
      </c>
      <c r="H16" s="9"/>
      <c r="I16" s="17"/>
    </row>
    <row r="17" spans="1:27" ht="24" customHeight="1" x14ac:dyDescent="0.25">
      <c r="A17" s="109"/>
      <c r="B17" s="78"/>
      <c r="C17" s="107"/>
      <c r="D17" s="115"/>
      <c r="E17" s="110"/>
      <c r="F17" s="120" t="str">
        <f t="shared" si="1"/>
        <v/>
      </c>
      <c r="G17" s="118" t="str">
        <f t="shared" si="0"/>
        <v xml:space="preserve"> </v>
      </c>
      <c r="H17" s="9"/>
      <c r="I17" s="17"/>
    </row>
    <row r="18" spans="1:27" ht="24" customHeight="1" x14ac:dyDescent="0.25">
      <c r="A18" s="106"/>
      <c r="B18" s="78"/>
      <c r="C18" s="107"/>
      <c r="D18" s="115"/>
      <c r="E18" s="110"/>
      <c r="F18" s="120" t="str">
        <f t="shared" si="1"/>
        <v/>
      </c>
      <c r="G18" s="118" t="str">
        <f t="shared" si="0"/>
        <v xml:space="preserve"> </v>
      </c>
      <c r="H18" s="9"/>
      <c r="I18" s="17"/>
    </row>
    <row r="19" spans="1:27" ht="24" customHeight="1" x14ac:dyDescent="0.25">
      <c r="A19" s="109"/>
      <c r="B19" s="78"/>
      <c r="C19" s="107"/>
      <c r="D19" s="115"/>
      <c r="E19" s="110"/>
      <c r="F19" s="120" t="str">
        <f t="shared" si="1"/>
        <v/>
      </c>
      <c r="G19" s="118" t="str">
        <f t="shared" si="0"/>
        <v xml:space="preserve"> </v>
      </c>
      <c r="H19" s="9"/>
      <c r="I19" s="17"/>
    </row>
    <row r="20" spans="1:27" ht="24" customHeight="1" x14ac:dyDescent="0.25">
      <c r="A20" s="106"/>
      <c r="B20" s="78"/>
      <c r="C20" s="107"/>
      <c r="D20" s="115"/>
      <c r="E20" s="110"/>
      <c r="F20" s="120" t="str">
        <f t="shared" si="1"/>
        <v/>
      </c>
      <c r="G20" s="118" t="str">
        <f t="shared" si="0"/>
        <v xml:space="preserve"> </v>
      </c>
      <c r="H20" s="9"/>
      <c r="I20" s="17"/>
    </row>
    <row r="21" spans="1:27" ht="24" customHeight="1" x14ac:dyDescent="0.25">
      <c r="A21" s="109"/>
      <c r="B21" s="78"/>
      <c r="C21" s="107"/>
      <c r="D21" s="115"/>
      <c r="E21" s="110"/>
      <c r="F21" s="120" t="str">
        <f t="shared" si="1"/>
        <v/>
      </c>
      <c r="G21" s="118" t="str">
        <f t="shared" si="0"/>
        <v xml:space="preserve"> </v>
      </c>
      <c r="H21" s="9"/>
      <c r="I21" s="17"/>
    </row>
    <row r="22" spans="1:27" ht="24" customHeight="1" x14ac:dyDescent="0.25">
      <c r="A22" s="106"/>
      <c r="B22" s="78"/>
      <c r="C22" s="107"/>
      <c r="D22" s="115"/>
      <c r="E22" s="110"/>
      <c r="F22" s="120" t="str">
        <f t="shared" si="1"/>
        <v/>
      </c>
      <c r="G22" s="118" t="str">
        <f t="shared" si="0"/>
        <v xml:space="preserve"> </v>
      </c>
      <c r="H22" s="9"/>
      <c r="I22" s="17"/>
    </row>
    <row r="23" spans="1:27" ht="24" customHeight="1" x14ac:dyDescent="0.25">
      <c r="A23" s="11"/>
      <c r="B23" s="9"/>
      <c r="C23" s="9"/>
      <c r="D23" s="116"/>
      <c r="E23" s="12"/>
      <c r="F23" s="21"/>
      <c r="G23" s="95" t="str">
        <f t="shared" si="0"/>
        <v xml:space="preserve"> </v>
      </c>
      <c r="H23" s="9"/>
      <c r="I23" s="17"/>
    </row>
    <row r="24" spans="1:27" ht="24" customHeight="1" x14ac:dyDescent="0.25">
      <c r="A24" s="11"/>
      <c r="B24" s="9"/>
      <c r="C24" s="9"/>
      <c r="D24" s="116"/>
      <c r="E24" s="12"/>
      <c r="F24" s="21"/>
      <c r="G24" s="95" t="str">
        <f t="shared" si="0"/>
        <v xml:space="preserve"> </v>
      </c>
      <c r="H24" s="9"/>
      <c r="I24" s="17"/>
    </row>
    <row r="25" spans="1:27" ht="24" customHeight="1" x14ac:dyDescent="0.25">
      <c r="A25" s="11"/>
      <c r="B25" s="9"/>
      <c r="C25" s="9"/>
      <c r="D25" s="116"/>
      <c r="E25" s="12"/>
      <c r="F25" s="21"/>
      <c r="G25" s="95" t="str">
        <f t="shared" si="0"/>
        <v xml:space="preserve"> </v>
      </c>
      <c r="H25" s="9"/>
      <c r="I25" s="17"/>
    </row>
    <row r="26" spans="1:27" ht="24" customHeight="1" x14ac:dyDescent="0.25">
      <c r="A26" s="11"/>
      <c r="B26" s="9"/>
      <c r="C26" s="9"/>
      <c r="D26" s="116"/>
      <c r="E26" s="12"/>
      <c r="F26" s="21"/>
      <c r="G26" s="95" t="str">
        <f t="shared" si="0"/>
        <v xml:space="preserve"> </v>
      </c>
      <c r="H26" s="9"/>
      <c r="I26" s="17"/>
    </row>
    <row r="27" spans="1:27" ht="24" customHeight="1" x14ac:dyDescent="0.35">
      <c r="A27" s="11"/>
      <c r="B27" s="9"/>
      <c r="C27" s="9"/>
      <c r="D27" s="116"/>
      <c r="E27" s="12"/>
      <c r="F27" s="21"/>
      <c r="G27" s="95" t="str">
        <f t="shared" si="0"/>
        <v xml:space="preserve"> </v>
      </c>
      <c r="H27" s="9"/>
      <c r="I27" s="17"/>
      <c r="L27" s="126"/>
      <c r="M27" s="126"/>
      <c r="N27" s="127"/>
      <c r="O27" s="127"/>
      <c r="P27" s="127"/>
      <c r="Q27" s="127"/>
      <c r="R27" s="127"/>
      <c r="S27" s="127"/>
      <c r="T27" s="127"/>
      <c r="U27" s="127"/>
      <c r="V27" s="127"/>
      <c r="W27" s="127"/>
      <c r="X27" s="127"/>
      <c r="Y27" s="127"/>
      <c r="Z27" s="127"/>
      <c r="AA27" s="126"/>
    </row>
    <row r="28" spans="1:27" ht="24" customHeight="1" x14ac:dyDescent="0.35">
      <c r="A28" s="11"/>
      <c r="B28" s="9"/>
      <c r="C28" s="9"/>
      <c r="D28" s="116"/>
      <c r="E28" s="12"/>
      <c r="F28" s="21"/>
      <c r="G28" s="95" t="str">
        <f t="shared" si="0"/>
        <v xml:space="preserve"> </v>
      </c>
      <c r="H28" s="9"/>
      <c r="I28" s="17"/>
      <c r="L28" s="126"/>
      <c r="M28" s="126"/>
      <c r="N28" s="127"/>
      <c r="O28" s="127"/>
      <c r="P28" s="127"/>
      <c r="Q28" s="127"/>
      <c r="R28" s="127"/>
      <c r="S28" s="127"/>
      <c r="T28" s="127"/>
      <c r="U28" s="127"/>
      <c r="V28" s="127"/>
      <c r="W28" s="127"/>
      <c r="X28" s="127"/>
      <c r="Y28" s="127"/>
      <c r="Z28" s="127"/>
      <c r="AA28" s="126"/>
    </row>
    <row r="29" spans="1:27" ht="24" customHeight="1" x14ac:dyDescent="0.35">
      <c r="A29" s="11"/>
      <c r="B29" s="9"/>
      <c r="C29" s="9"/>
      <c r="D29" s="116"/>
      <c r="E29" s="12"/>
      <c r="F29" s="21"/>
      <c r="G29" s="95" t="str">
        <f t="shared" si="0"/>
        <v xml:space="preserve"> </v>
      </c>
      <c r="H29" s="9"/>
      <c r="I29" s="17"/>
      <c r="L29" s="126"/>
      <c r="M29" s="126"/>
      <c r="N29" s="127"/>
      <c r="O29" s="127"/>
      <c r="P29" s="127"/>
      <c r="Q29" s="127"/>
      <c r="R29" s="127"/>
      <c r="S29" s="127"/>
      <c r="T29" s="127"/>
      <c r="U29" s="127"/>
      <c r="V29" s="127"/>
      <c r="W29" s="127"/>
      <c r="X29" s="127"/>
      <c r="Y29" s="127"/>
      <c r="Z29" s="127"/>
      <c r="AA29" s="126"/>
    </row>
    <row r="30" spans="1:27" ht="24" customHeight="1" x14ac:dyDescent="0.35">
      <c r="A30" s="11"/>
      <c r="B30" s="9"/>
      <c r="C30" s="9"/>
      <c r="D30" s="116"/>
      <c r="E30" s="12"/>
      <c r="F30" s="21"/>
      <c r="G30" s="95" t="str">
        <f t="shared" si="0"/>
        <v xml:space="preserve"> </v>
      </c>
      <c r="H30" s="9"/>
      <c r="I30" s="17"/>
      <c r="L30" s="126"/>
      <c r="M30" s="126"/>
      <c r="N30" s="127"/>
      <c r="O30" s="127"/>
      <c r="P30" s="127"/>
      <c r="Q30" s="127"/>
      <c r="R30" s="127"/>
      <c r="S30" s="127"/>
      <c r="T30" s="127"/>
      <c r="U30" s="127"/>
      <c r="V30" s="127"/>
      <c r="W30" s="127"/>
      <c r="X30" s="127"/>
      <c r="Y30" s="127"/>
      <c r="Z30" s="127"/>
      <c r="AA30" s="126"/>
    </row>
    <row r="31" spans="1:27" ht="24" customHeight="1" x14ac:dyDescent="0.35">
      <c r="A31" s="11"/>
      <c r="B31" s="9"/>
      <c r="C31" s="9"/>
      <c r="D31" s="116"/>
      <c r="E31" s="12"/>
      <c r="F31" s="21"/>
      <c r="G31" s="95" t="str">
        <f t="shared" si="0"/>
        <v xml:space="preserve"> </v>
      </c>
      <c r="H31" s="9"/>
      <c r="I31" s="17"/>
      <c r="L31" s="126"/>
      <c r="M31" s="126"/>
      <c r="N31" s="127"/>
      <c r="O31" s="127"/>
      <c r="P31" s="127"/>
      <c r="Q31" s="127"/>
      <c r="R31" s="127"/>
      <c r="S31" s="127"/>
      <c r="T31" s="127"/>
      <c r="U31" s="127"/>
      <c r="V31" s="127"/>
      <c r="W31" s="127"/>
      <c r="X31" s="127"/>
      <c r="Y31" s="127"/>
      <c r="Z31" s="127"/>
      <c r="AA31" s="126"/>
    </row>
    <row r="32" spans="1:27" ht="24" customHeight="1" x14ac:dyDescent="0.35">
      <c r="A32" s="11"/>
      <c r="B32" s="9"/>
      <c r="C32" s="9"/>
      <c r="D32" s="116"/>
      <c r="E32" s="12"/>
      <c r="F32" s="21"/>
      <c r="G32" s="95" t="str">
        <f t="shared" si="0"/>
        <v xml:space="preserve"> </v>
      </c>
      <c r="H32" s="9"/>
      <c r="I32" s="17"/>
      <c r="L32" s="126"/>
      <c r="M32" s="126"/>
      <c r="N32" s="127"/>
      <c r="O32" s="127"/>
      <c r="P32" s="127"/>
      <c r="Q32" s="127"/>
      <c r="R32" s="127"/>
      <c r="S32" s="127"/>
      <c r="T32" s="127"/>
      <c r="U32" s="127"/>
      <c r="V32" s="127"/>
      <c r="W32" s="127"/>
      <c r="X32" s="127"/>
      <c r="Y32" s="127"/>
      <c r="Z32" s="127"/>
      <c r="AA32" s="126"/>
    </row>
    <row r="33" spans="1:27" ht="24" customHeight="1" x14ac:dyDescent="0.35">
      <c r="A33" s="11"/>
      <c r="B33" s="9"/>
      <c r="C33" s="9"/>
      <c r="D33" s="116"/>
      <c r="E33" s="12"/>
      <c r="F33" s="21"/>
      <c r="G33" s="95" t="str">
        <f t="shared" si="0"/>
        <v xml:space="preserve"> </v>
      </c>
      <c r="H33" s="9"/>
      <c r="I33" s="17"/>
      <c r="L33" s="126"/>
      <c r="M33" s="126"/>
      <c r="N33" s="127"/>
      <c r="O33" s="127"/>
      <c r="P33" s="127"/>
      <c r="Q33" s="127"/>
      <c r="R33" s="127"/>
      <c r="S33" s="127"/>
      <c r="T33" s="127"/>
      <c r="U33" s="127"/>
      <c r="V33" s="127"/>
      <c r="W33" s="127"/>
      <c r="X33" s="127"/>
      <c r="Y33" s="127"/>
      <c r="Z33" s="127"/>
      <c r="AA33" s="126"/>
    </row>
    <row r="34" spans="1:27" ht="24" customHeight="1" x14ac:dyDescent="0.35">
      <c r="A34" s="11"/>
      <c r="B34" s="9"/>
      <c r="C34" s="9"/>
      <c r="D34" s="116"/>
      <c r="E34" s="12"/>
      <c r="F34" s="21"/>
      <c r="G34" s="95" t="str">
        <f t="shared" si="0"/>
        <v xml:space="preserve"> </v>
      </c>
      <c r="H34" s="9"/>
      <c r="I34" s="17"/>
      <c r="L34" s="126"/>
      <c r="M34" s="126"/>
      <c r="N34" s="127"/>
      <c r="O34" s="127"/>
      <c r="P34" s="127"/>
      <c r="Q34" s="127"/>
      <c r="R34" s="127"/>
      <c r="S34" s="127"/>
      <c r="T34" s="127"/>
      <c r="U34" s="127"/>
      <c r="V34" s="127"/>
      <c r="W34" s="127"/>
      <c r="X34" s="127"/>
      <c r="Y34" s="127"/>
      <c r="Z34" s="127"/>
      <c r="AA34" s="126"/>
    </row>
    <row r="35" spans="1:27" ht="24" customHeight="1" x14ac:dyDescent="0.35">
      <c r="A35" s="11"/>
      <c r="B35" s="9"/>
      <c r="C35" s="9"/>
      <c r="D35" s="116"/>
      <c r="E35" s="12"/>
      <c r="F35" s="21"/>
      <c r="G35" s="95" t="str">
        <f t="shared" si="0"/>
        <v xml:space="preserve"> </v>
      </c>
      <c r="H35" s="9"/>
      <c r="I35" s="17"/>
      <c r="L35" s="126"/>
      <c r="M35" s="126"/>
      <c r="N35" s="127"/>
      <c r="O35" s="127"/>
      <c r="P35" s="127"/>
      <c r="Q35" s="127"/>
      <c r="R35" s="127"/>
      <c r="S35" s="127"/>
      <c r="T35" s="127"/>
      <c r="U35" s="127"/>
      <c r="V35" s="127"/>
      <c r="W35" s="127"/>
      <c r="X35" s="127"/>
      <c r="Y35" s="127"/>
      <c r="Z35" s="127"/>
      <c r="AA35" s="126"/>
    </row>
    <row r="36" spans="1:27" ht="24" customHeight="1" x14ac:dyDescent="0.35">
      <c r="A36" s="11"/>
      <c r="B36" s="9"/>
      <c r="C36" s="9"/>
      <c r="D36" s="116"/>
      <c r="E36" s="12"/>
      <c r="F36" s="21"/>
      <c r="G36" s="95" t="str">
        <f t="shared" si="0"/>
        <v xml:space="preserve"> </v>
      </c>
      <c r="H36" s="9"/>
      <c r="I36" s="17"/>
      <c r="L36" s="126"/>
      <c r="M36" s="126"/>
      <c r="N36" s="127"/>
      <c r="O36" s="127"/>
      <c r="P36" s="127"/>
      <c r="Q36" s="127"/>
      <c r="R36" s="127"/>
      <c r="S36" s="127"/>
      <c r="T36" s="127"/>
      <c r="U36" s="127"/>
      <c r="V36" s="127"/>
      <c r="W36" s="127"/>
      <c r="X36" s="127"/>
      <c r="Y36" s="127"/>
      <c r="Z36" s="127"/>
      <c r="AA36" s="126"/>
    </row>
    <row r="37" spans="1:27" ht="24" customHeight="1" x14ac:dyDescent="0.35">
      <c r="A37" s="11"/>
      <c r="B37" s="9"/>
      <c r="C37" s="9"/>
      <c r="D37" s="116"/>
      <c r="E37" s="12"/>
      <c r="F37" s="21"/>
      <c r="G37" s="95" t="str">
        <f t="shared" si="0"/>
        <v xml:space="preserve"> </v>
      </c>
      <c r="H37" s="9"/>
      <c r="I37" s="17"/>
      <c r="L37" s="126"/>
      <c r="M37" s="126"/>
      <c r="N37" s="127"/>
      <c r="O37" s="127"/>
      <c r="P37" s="127"/>
      <c r="Q37" s="127"/>
      <c r="R37" s="127"/>
      <c r="S37" s="127"/>
      <c r="T37" s="127"/>
      <c r="U37" s="127"/>
      <c r="V37" s="127"/>
      <c r="W37" s="127"/>
      <c r="X37" s="127"/>
      <c r="Y37" s="127"/>
      <c r="Z37" s="127"/>
      <c r="AA37" s="126"/>
    </row>
    <row r="38" spans="1:27" ht="24" customHeight="1" x14ac:dyDescent="0.35">
      <c r="A38" s="11"/>
      <c r="B38" s="9"/>
      <c r="C38" s="9"/>
      <c r="D38" s="116"/>
      <c r="E38" s="12"/>
      <c r="F38" s="21"/>
      <c r="G38" s="95" t="str">
        <f t="shared" si="0"/>
        <v xml:space="preserve"> </v>
      </c>
      <c r="H38" s="9"/>
      <c r="I38" s="17"/>
      <c r="L38" s="126"/>
      <c r="M38" s="126"/>
      <c r="N38" s="127"/>
      <c r="O38" s="127"/>
      <c r="P38" s="127"/>
      <c r="Q38" s="127"/>
      <c r="R38" s="127"/>
      <c r="S38" s="127"/>
      <c r="T38" s="127"/>
      <c r="U38" s="127"/>
      <c r="V38" s="127"/>
      <c r="W38" s="127"/>
      <c r="X38" s="127"/>
      <c r="Y38" s="127"/>
      <c r="Z38" s="127"/>
      <c r="AA38" s="126"/>
    </row>
    <row r="39" spans="1:27" ht="24" customHeight="1" x14ac:dyDescent="0.35">
      <c r="A39" s="11"/>
      <c r="B39" s="9"/>
      <c r="C39" s="9"/>
      <c r="D39" s="116"/>
      <c r="E39" s="12"/>
      <c r="F39" s="21"/>
      <c r="G39" s="95" t="str">
        <f t="shared" si="0"/>
        <v xml:space="preserve"> </v>
      </c>
      <c r="H39" s="9"/>
      <c r="I39" s="17"/>
      <c r="L39" s="126"/>
      <c r="M39" s="126"/>
      <c r="N39" s="127"/>
      <c r="O39" s="127"/>
      <c r="P39" s="127"/>
      <c r="Q39" s="127"/>
      <c r="R39" s="127"/>
      <c r="S39" s="127"/>
      <c r="T39" s="127"/>
      <c r="U39" s="127"/>
      <c r="V39" s="127"/>
      <c r="W39" s="127"/>
      <c r="X39" s="127"/>
      <c r="Y39" s="127"/>
      <c r="Z39" s="127"/>
      <c r="AA39" s="126"/>
    </row>
    <row r="40" spans="1:27" ht="24" customHeight="1" thickBot="1" x14ac:dyDescent="0.4">
      <c r="A40" s="13"/>
      <c r="B40" s="14"/>
      <c r="C40" s="14"/>
      <c r="D40" s="117"/>
      <c r="E40" s="15"/>
      <c r="F40" s="22"/>
      <c r="G40" s="128" t="str">
        <f t="shared" si="0"/>
        <v xml:space="preserve"> </v>
      </c>
      <c r="H40" s="14"/>
      <c r="I40" s="24"/>
      <c r="L40" s="126"/>
      <c r="M40" s="126"/>
      <c r="N40" s="127"/>
      <c r="O40" s="127"/>
      <c r="P40" s="127"/>
      <c r="Q40" s="127"/>
      <c r="R40" s="127"/>
      <c r="S40" s="127"/>
      <c r="T40" s="127"/>
      <c r="U40" s="127"/>
      <c r="V40" s="127"/>
      <c r="W40" s="127"/>
      <c r="X40" s="127"/>
      <c r="Y40" s="127"/>
      <c r="Z40" s="127"/>
      <c r="AA40" s="126"/>
    </row>
    <row r="41" spans="1:27" ht="15" customHeight="1" x14ac:dyDescent="0.25">
      <c r="N41" s="127"/>
      <c r="O41" s="127"/>
      <c r="P41" s="127"/>
      <c r="Q41" s="127"/>
      <c r="R41" s="127"/>
      <c r="S41" s="127"/>
      <c r="T41" s="127"/>
      <c r="U41" s="127"/>
      <c r="V41" s="127"/>
      <c r="W41" s="127"/>
      <c r="X41" s="127"/>
      <c r="Y41" s="127"/>
      <c r="Z41" s="127"/>
    </row>
  </sheetData>
  <mergeCells count="6">
    <mergeCell ref="J9:AC9"/>
    <mergeCell ref="A9:B9"/>
    <mergeCell ref="A1:H1"/>
    <mergeCell ref="C9:C10"/>
    <mergeCell ref="G9:I9"/>
    <mergeCell ref="D9:D10"/>
  </mergeCells>
  <pageMargins left="0.7" right="0.7" top="0.5" bottom="0.5" header="0.3" footer="0.3"/>
  <pageSetup scale="82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8EE07E-D5AC-453A-9113-3C1D2521059D}">
  <sheetPr>
    <pageSetUpPr fitToPage="1"/>
  </sheetPr>
  <dimension ref="A2:M40"/>
  <sheetViews>
    <sheetView zoomScale="75" zoomScaleNormal="75" workbookViewId="0">
      <selection activeCell="J6" sqref="J6:M15"/>
    </sheetView>
  </sheetViews>
  <sheetFormatPr defaultRowHeight="15" x14ac:dyDescent="0.25"/>
  <cols>
    <col min="1" max="1" width="14.85546875" customWidth="1"/>
    <col min="2" max="2" width="14.5703125" customWidth="1"/>
    <col min="3" max="3" width="18.85546875" customWidth="1"/>
    <col min="4" max="4" width="21" customWidth="1"/>
    <col min="5" max="5" width="16" customWidth="1"/>
    <col min="6" max="6" width="20.140625" customWidth="1"/>
    <col min="10" max="11" width="11" customWidth="1"/>
    <col min="12" max="12" width="10.85546875" customWidth="1"/>
    <col min="13" max="13" width="10.5703125" customWidth="1"/>
  </cols>
  <sheetData>
    <row r="2" spans="1:13" ht="20.25" x14ac:dyDescent="0.3">
      <c r="A2" s="139" t="s">
        <v>16</v>
      </c>
      <c r="B2" s="139"/>
      <c r="C2" s="139"/>
      <c r="D2" s="139"/>
      <c r="E2" s="139"/>
      <c r="F2" s="139"/>
      <c r="G2" s="6"/>
      <c r="H2" s="6"/>
      <c r="I2" s="6"/>
      <c r="J2" s="6"/>
    </row>
    <row r="3" spans="1:13" ht="20.25" x14ac:dyDescent="0.3">
      <c r="A3" s="7"/>
      <c r="B3" s="7"/>
      <c r="C3" s="7"/>
      <c r="D3" s="7"/>
      <c r="E3" s="7"/>
      <c r="F3" s="7"/>
      <c r="G3" s="6"/>
      <c r="H3" s="6"/>
      <c r="I3" s="6"/>
      <c r="J3" s="6"/>
    </row>
    <row r="4" spans="1:13" ht="20.25" x14ac:dyDescent="0.3">
      <c r="A4" s="18" t="s">
        <v>19</v>
      </c>
      <c r="B4" s="7"/>
      <c r="C4" s="7"/>
      <c r="D4" s="7"/>
      <c r="E4" s="7"/>
      <c r="F4" s="7"/>
      <c r="G4" s="6"/>
      <c r="H4" s="6"/>
      <c r="I4" s="6"/>
      <c r="J4" s="6"/>
    </row>
    <row r="5" spans="1:13" ht="30" customHeight="1" x14ac:dyDescent="0.3">
      <c r="A5" s="18" t="s">
        <v>20</v>
      </c>
      <c r="B5" s="7"/>
      <c r="C5" s="7"/>
      <c r="D5" s="7"/>
      <c r="E5" s="7"/>
      <c r="F5" s="7"/>
      <c r="G5" s="7"/>
      <c r="I5" s="7"/>
      <c r="L5" s="92"/>
      <c r="M5" s="91"/>
    </row>
    <row r="6" spans="1:13" ht="24" customHeight="1" x14ac:dyDescent="0.3">
      <c r="A6" s="20" t="s">
        <v>40</v>
      </c>
      <c r="B6" s="7"/>
      <c r="C6" s="7"/>
      <c r="D6" s="20" t="s">
        <v>41</v>
      </c>
      <c r="E6" s="7"/>
      <c r="F6" s="7"/>
      <c r="G6" s="7"/>
      <c r="H6" s="18"/>
      <c r="I6" s="7"/>
      <c r="J6" s="150" t="s">
        <v>51</v>
      </c>
      <c r="K6" s="150"/>
      <c r="L6" s="150"/>
      <c r="M6" s="150"/>
    </row>
    <row r="7" spans="1:13" ht="21" thickBot="1" x14ac:dyDescent="0.35">
      <c r="A7" s="20"/>
      <c r="B7" s="7"/>
      <c r="C7" s="7"/>
      <c r="D7" s="7"/>
      <c r="E7" s="7"/>
      <c r="F7" s="7"/>
      <c r="G7" s="7"/>
      <c r="H7" s="18"/>
      <c r="I7" s="7"/>
      <c r="J7" s="151" t="s">
        <v>50</v>
      </c>
      <c r="K7" s="151"/>
      <c r="L7" s="151"/>
      <c r="M7" s="151"/>
    </row>
    <row r="8" spans="1:13" ht="48" customHeight="1" thickTop="1" x14ac:dyDescent="0.25">
      <c r="A8" s="26" t="s">
        <v>14</v>
      </c>
      <c r="B8" s="28" t="s">
        <v>60</v>
      </c>
      <c r="C8" s="27" t="s">
        <v>49</v>
      </c>
      <c r="D8" s="28" t="s">
        <v>48</v>
      </c>
      <c r="E8" s="28" t="s">
        <v>47</v>
      </c>
      <c r="F8" s="29" t="s">
        <v>13</v>
      </c>
      <c r="J8" s="146"/>
      <c r="K8" s="142" t="s">
        <v>42</v>
      </c>
      <c r="L8" s="142"/>
      <c r="M8" s="143"/>
    </row>
    <row r="9" spans="1:13" ht="27.75" customHeight="1" thickBot="1" x14ac:dyDescent="0.3">
      <c r="A9" s="30" t="s">
        <v>0</v>
      </c>
      <c r="B9" s="2" t="s">
        <v>11</v>
      </c>
      <c r="C9" s="2" t="s">
        <v>29</v>
      </c>
      <c r="D9" s="2" t="s">
        <v>12</v>
      </c>
      <c r="E9" s="2" t="s">
        <v>2</v>
      </c>
      <c r="F9" s="31" t="s">
        <v>10</v>
      </c>
      <c r="J9" s="147"/>
      <c r="K9" s="140" t="s">
        <v>43</v>
      </c>
      <c r="L9" s="140"/>
      <c r="M9" s="141"/>
    </row>
    <row r="10" spans="1:13" ht="20.100000000000001" customHeight="1" thickBot="1" x14ac:dyDescent="0.3">
      <c r="A10" s="104"/>
      <c r="B10" s="111"/>
      <c r="C10" s="111"/>
      <c r="D10" s="111"/>
      <c r="E10" s="37"/>
      <c r="F10" s="34"/>
      <c r="J10" s="148" t="s">
        <v>45</v>
      </c>
      <c r="K10" s="65">
        <v>48</v>
      </c>
      <c r="L10" s="66">
        <v>60</v>
      </c>
      <c r="M10" s="67">
        <v>72</v>
      </c>
    </row>
    <row r="11" spans="1:13" ht="20.100000000000001" customHeight="1" thickBot="1" x14ac:dyDescent="0.3">
      <c r="A11" s="106"/>
      <c r="B11" s="112"/>
      <c r="C11" s="112"/>
      <c r="D11" s="112"/>
      <c r="E11" s="38"/>
      <c r="F11" s="35"/>
      <c r="J11" s="149"/>
      <c r="K11" s="144" t="s">
        <v>44</v>
      </c>
      <c r="L11" s="144"/>
      <c r="M11" s="145"/>
    </row>
    <row r="12" spans="1:13" ht="20.100000000000001" customHeight="1" thickBot="1" x14ac:dyDescent="0.3">
      <c r="A12" s="109"/>
      <c r="B12" s="112"/>
      <c r="C12" s="112"/>
      <c r="D12" s="112"/>
      <c r="E12" s="38"/>
      <c r="F12" s="35"/>
      <c r="J12" s="64" t="s">
        <v>61</v>
      </c>
      <c r="K12" s="68">
        <v>60</v>
      </c>
      <c r="L12" s="69">
        <v>75</v>
      </c>
      <c r="M12" s="70">
        <v>90</v>
      </c>
    </row>
    <row r="13" spans="1:13" ht="20.100000000000001" customHeight="1" thickBot="1" x14ac:dyDescent="0.3">
      <c r="A13" s="106"/>
      <c r="B13" s="112"/>
      <c r="C13" s="112"/>
      <c r="D13" s="112"/>
      <c r="E13" s="38"/>
      <c r="F13" s="35"/>
      <c r="J13" s="64" t="s">
        <v>62</v>
      </c>
      <c r="K13" s="71">
        <v>75</v>
      </c>
      <c r="L13" s="72">
        <v>90</v>
      </c>
      <c r="M13" s="73">
        <v>105</v>
      </c>
    </row>
    <row r="14" spans="1:13" ht="20.100000000000001" customHeight="1" thickBot="1" x14ac:dyDescent="0.3">
      <c r="A14" s="109"/>
      <c r="B14" s="112"/>
      <c r="C14" s="112"/>
      <c r="D14" s="112"/>
      <c r="E14" s="38"/>
      <c r="F14" s="35"/>
      <c r="J14" s="64" t="s">
        <v>63</v>
      </c>
      <c r="K14" s="71">
        <v>90</v>
      </c>
      <c r="L14" s="72">
        <v>105</v>
      </c>
      <c r="M14" s="73">
        <v>120</v>
      </c>
    </row>
    <row r="15" spans="1:13" ht="20.100000000000001" customHeight="1" thickBot="1" x14ac:dyDescent="0.3">
      <c r="A15" s="106"/>
      <c r="B15" s="112"/>
      <c r="C15" s="112"/>
      <c r="D15" s="112"/>
      <c r="E15" s="38"/>
      <c r="F15" s="35"/>
      <c r="J15" s="64" t="s">
        <v>64</v>
      </c>
      <c r="K15" s="74">
        <v>105</v>
      </c>
      <c r="L15" s="75">
        <v>120</v>
      </c>
      <c r="M15" s="76">
        <v>120</v>
      </c>
    </row>
    <row r="16" spans="1:13" ht="20.100000000000001" customHeight="1" x14ac:dyDescent="0.25">
      <c r="A16" s="109"/>
      <c r="B16" s="112"/>
      <c r="C16" s="112"/>
      <c r="D16" s="112"/>
      <c r="E16" s="38"/>
      <c r="F16" s="35"/>
    </row>
    <row r="17" spans="1:6" ht="20.100000000000001" customHeight="1" x14ac:dyDescent="0.25">
      <c r="A17" s="106"/>
      <c r="B17" s="112"/>
      <c r="C17" s="112"/>
      <c r="D17" s="112"/>
      <c r="E17" s="38"/>
      <c r="F17" s="35"/>
    </row>
    <row r="18" spans="1:6" ht="20.100000000000001" customHeight="1" x14ac:dyDescent="0.25">
      <c r="A18" s="109"/>
      <c r="B18" s="112"/>
      <c r="C18" s="112"/>
      <c r="D18" s="112"/>
      <c r="E18" s="38"/>
      <c r="F18" s="35"/>
    </row>
    <row r="19" spans="1:6" ht="20.100000000000001" customHeight="1" x14ac:dyDescent="0.25">
      <c r="A19" s="106"/>
      <c r="B19" s="112"/>
      <c r="C19" s="112"/>
      <c r="D19" s="112"/>
      <c r="E19" s="38"/>
      <c r="F19" s="35"/>
    </row>
    <row r="20" spans="1:6" ht="20.100000000000001" customHeight="1" x14ac:dyDescent="0.25">
      <c r="A20" s="109"/>
      <c r="B20" s="112"/>
      <c r="C20" s="112"/>
      <c r="D20" s="112"/>
      <c r="E20" s="38"/>
      <c r="F20" s="35"/>
    </row>
    <row r="21" spans="1:6" ht="20.100000000000001" customHeight="1" x14ac:dyDescent="0.25">
      <c r="A21" s="106"/>
      <c r="B21" s="112"/>
      <c r="C21" s="112"/>
      <c r="D21" s="112"/>
      <c r="E21" s="38"/>
      <c r="F21" s="35"/>
    </row>
    <row r="22" spans="1:6" ht="20.100000000000001" customHeight="1" x14ac:dyDescent="0.25">
      <c r="A22" s="32"/>
      <c r="B22" s="38"/>
      <c r="C22" s="38"/>
      <c r="D22" s="38"/>
      <c r="E22" s="38"/>
      <c r="F22" s="35"/>
    </row>
    <row r="23" spans="1:6" ht="20.100000000000001" customHeight="1" x14ac:dyDescent="0.25">
      <c r="A23" s="32"/>
      <c r="B23" s="38"/>
      <c r="C23" s="38"/>
      <c r="D23" s="38"/>
      <c r="E23" s="38"/>
      <c r="F23" s="35"/>
    </row>
    <row r="24" spans="1:6" ht="20.100000000000001" customHeight="1" x14ac:dyDescent="0.25">
      <c r="A24" s="32"/>
      <c r="B24" s="38"/>
      <c r="C24" s="38"/>
      <c r="D24" s="38"/>
      <c r="E24" s="38"/>
      <c r="F24" s="35"/>
    </row>
    <row r="25" spans="1:6" ht="20.100000000000001" customHeight="1" x14ac:dyDescent="0.25">
      <c r="A25" s="32"/>
      <c r="B25" s="38"/>
      <c r="C25" s="38"/>
      <c r="D25" s="38"/>
      <c r="E25" s="38"/>
      <c r="F25" s="35"/>
    </row>
    <row r="26" spans="1:6" ht="20.100000000000001" customHeight="1" x14ac:dyDescent="0.25">
      <c r="A26" s="32"/>
      <c r="B26" s="38"/>
      <c r="C26" s="38"/>
      <c r="D26" s="38"/>
      <c r="E26" s="38"/>
      <c r="F26" s="35"/>
    </row>
    <row r="27" spans="1:6" ht="20.100000000000001" customHeight="1" x14ac:dyDescent="0.25">
      <c r="A27" s="32"/>
      <c r="B27" s="38"/>
      <c r="C27" s="38"/>
      <c r="D27" s="38"/>
      <c r="E27" s="38"/>
      <c r="F27" s="35"/>
    </row>
    <row r="28" spans="1:6" ht="20.100000000000001" customHeight="1" x14ac:dyDescent="0.25">
      <c r="A28" s="32"/>
      <c r="B28" s="38"/>
      <c r="C28" s="38"/>
      <c r="D28" s="38"/>
      <c r="E28" s="38"/>
      <c r="F28" s="35"/>
    </row>
    <row r="29" spans="1:6" ht="20.100000000000001" customHeight="1" x14ac:dyDescent="0.25">
      <c r="A29" s="32"/>
      <c r="B29" s="38"/>
      <c r="C29" s="38"/>
      <c r="D29" s="38"/>
      <c r="E29" s="38"/>
      <c r="F29" s="35"/>
    </row>
    <row r="30" spans="1:6" ht="20.100000000000001" customHeight="1" x14ac:dyDescent="0.25">
      <c r="A30" s="32"/>
      <c r="B30" s="38"/>
      <c r="C30" s="38"/>
      <c r="D30" s="38"/>
      <c r="E30" s="38"/>
      <c r="F30" s="35"/>
    </row>
    <row r="31" spans="1:6" ht="20.100000000000001" customHeight="1" x14ac:dyDescent="0.25">
      <c r="A31" s="32"/>
      <c r="B31" s="38"/>
      <c r="C31" s="38"/>
      <c r="D31" s="38"/>
      <c r="E31" s="38"/>
      <c r="F31" s="35"/>
    </row>
    <row r="32" spans="1:6" ht="20.100000000000001" customHeight="1" x14ac:dyDescent="0.25">
      <c r="A32" s="32"/>
      <c r="B32" s="38"/>
      <c r="C32" s="38"/>
      <c r="D32" s="38"/>
      <c r="E32" s="38"/>
      <c r="F32" s="35"/>
    </row>
    <row r="33" spans="1:6" ht="20.100000000000001" customHeight="1" x14ac:dyDescent="0.25">
      <c r="A33" s="32"/>
      <c r="B33" s="38"/>
      <c r="C33" s="38"/>
      <c r="D33" s="38"/>
      <c r="E33" s="38"/>
      <c r="F33" s="35"/>
    </row>
    <row r="34" spans="1:6" ht="20.100000000000001" customHeight="1" x14ac:dyDescent="0.25">
      <c r="A34" s="32"/>
      <c r="B34" s="38"/>
      <c r="C34" s="38"/>
      <c r="D34" s="38"/>
      <c r="E34" s="38"/>
      <c r="F34" s="35"/>
    </row>
    <row r="35" spans="1:6" ht="20.100000000000001" customHeight="1" x14ac:dyDescent="0.25">
      <c r="A35" s="32"/>
      <c r="B35" s="38"/>
      <c r="C35" s="38"/>
      <c r="D35" s="38"/>
      <c r="E35" s="38"/>
      <c r="F35" s="35"/>
    </row>
    <row r="36" spans="1:6" ht="20.100000000000001" customHeight="1" x14ac:dyDescent="0.25">
      <c r="A36" s="32"/>
      <c r="B36" s="38"/>
      <c r="C36" s="38"/>
      <c r="D36" s="38"/>
      <c r="E36" s="38"/>
      <c r="F36" s="35"/>
    </row>
    <row r="37" spans="1:6" ht="20.100000000000001" customHeight="1" x14ac:dyDescent="0.25">
      <c r="A37" s="32"/>
      <c r="B37" s="38"/>
      <c r="C37" s="38"/>
      <c r="D37" s="38"/>
      <c r="E37" s="38"/>
      <c r="F37" s="35"/>
    </row>
    <row r="38" spans="1:6" ht="20.100000000000001" customHeight="1" x14ac:dyDescent="0.25">
      <c r="A38" s="32"/>
      <c r="B38" s="38"/>
      <c r="C38" s="38"/>
      <c r="D38" s="38"/>
      <c r="E38" s="38"/>
      <c r="F38" s="35"/>
    </row>
    <row r="39" spans="1:6" ht="20.100000000000001" customHeight="1" thickBot="1" x14ac:dyDescent="0.3">
      <c r="A39" s="33"/>
      <c r="B39" s="39"/>
      <c r="C39" s="39"/>
      <c r="D39" s="39"/>
      <c r="E39" s="39"/>
      <c r="F39" s="36"/>
    </row>
    <row r="40" spans="1:6" ht="15.75" thickTop="1" x14ac:dyDescent="0.25"/>
  </sheetData>
  <mergeCells count="8">
    <mergeCell ref="A2:F2"/>
    <mergeCell ref="K9:M9"/>
    <mergeCell ref="K8:M8"/>
    <mergeCell ref="K11:M11"/>
    <mergeCell ref="J8:J9"/>
    <mergeCell ref="J10:J11"/>
    <mergeCell ref="J6:M6"/>
    <mergeCell ref="J7:M7"/>
  </mergeCells>
  <printOptions horizontalCentered="1"/>
  <pageMargins left="0.7" right="0.7" top="0.5" bottom="0.5" header="0.3" footer="0.3"/>
  <pageSetup scale="8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95C942-CD49-481C-B735-3F7A802EC9CE}">
  <sheetPr>
    <pageSetUpPr fitToPage="1"/>
  </sheetPr>
  <dimension ref="A1:M19"/>
  <sheetViews>
    <sheetView zoomScale="55" zoomScaleNormal="55" workbookViewId="0">
      <selection activeCell="J14" sqref="J14"/>
    </sheetView>
  </sheetViews>
  <sheetFormatPr defaultRowHeight="15" x14ac:dyDescent="0.25"/>
  <cols>
    <col min="1" max="1" width="33.85546875" customWidth="1"/>
    <col min="2" max="4" width="12.5703125" customWidth="1"/>
    <col min="5" max="5" width="16.28515625" customWidth="1"/>
    <col min="6" max="6" width="12.7109375" customWidth="1"/>
    <col min="7" max="7" width="13.5703125" customWidth="1"/>
    <col min="8" max="8" width="12.28515625" customWidth="1"/>
    <col min="9" max="9" width="11.7109375" customWidth="1"/>
    <col min="10" max="10" width="13.140625" customWidth="1"/>
    <col min="11" max="12" width="11.42578125" customWidth="1"/>
  </cols>
  <sheetData>
    <row r="1" spans="1:13" ht="24" customHeight="1" x14ac:dyDescent="0.25"/>
    <row r="2" spans="1:13" ht="20.25" x14ac:dyDescent="0.3">
      <c r="A2" s="139" t="s">
        <v>17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6"/>
    </row>
    <row r="3" spans="1:13" ht="12.75" customHeight="1" x14ac:dyDescent="0.25"/>
    <row r="4" spans="1:13" x14ac:dyDescent="0.25">
      <c r="A4" s="18" t="s">
        <v>19</v>
      </c>
      <c r="G4" s="18" t="s">
        <v>39</v>
      </c>
    </row>
    <row r="5" spans="1:13" ht="12.75" customHeight="1" x14ac:dyDescent="0.25">
      <c r="A5" s="18"/>
      <c r="G5" s="18"/>
    </row>
    <row r="6" spans="1:13" x14ac:dyDescent="0.25">
      <c r="A6" s="18" t="s">
        <v>20</v>
      </c>
      <c r="G6" s="18" t="s">
        <v>38</v>
      </c>
    </row>
    <row r="7" spans="1:13" x14ac:dyDescent="0.25">
      <c r="A7" s="18"/>
      <c r="G7" s="18"/>
    </row>
    <row r="8" spans="1:13" ht="15" customHeight="1" thickBot="1" x14ac:dyDescent="0.3"/>
    <row r="9" spans="1:13" ht="56.25" customHeight="1" x14ac:dyDescent="0.25">
      <c r="A9" s="53" t="s">
        <v>21</v>
      </c>
      <c r="B9" s="54" t="s">
        <v>7</v>
      </c>
      <c r="C9" s="54" t="s">
        <v>28</v>
      </c>
      <c r="D9" s="152" t="s">
        <v>3</v>
      </c>
      <c r="E9" s="55" t="s">
        <v>23</v>
      </c>
      <c r="F9" s="55" t="s">
        <v>25</v>
      </c>
      <c r="G9" s="56" t="s">
        <v>27</v>
      </c>
      <c r="H9" s="55" t="s">
        <v>30</v>
      </c>
      <c r="I9" s="56" t="s">
        <v>31</v>
      </c>
      <c r="J9" s="55" t="s">
        <v>46</v>
      </c>
      <c r="K9" s="57" t="s">
        <v>32</v>
      </c>
      <c r="L9" s="58" t="s">
        <v>35</v>
      </c>
    </row>
    <row r="10" spans="1:13" ht="17.25" customHeight="1" thickBot="1" x14ac:dyDescent="0.3">
      <c r="A10" s="59" t="s">
        <v>22</v>
      </c>
      <c r="B10" s="60" t="s">
        <v>11</v>
      </c>
      <c r="C10" s="60" t="s">
        <v>29</v>
      </c>
      <c r="D10" s="153"/>
      <c r="E10" s="60" t="s">
        <v>24</v>
      </c>
      <c r="F10" s="60" t="s">
        <v>26</v>
      </c>
      <c r="G10" s="61" t="s">
        <v>26</v>
      </c>
      <c r="H10" s="60" t="s">
        <v>26</v>
      </c>
      <c r="I10" s="61" t="s">
        <v>26</v>
      </c>
      <c r="J10" s="60" t="s">
        <v>34</v>
      </c>
      <c r="K10" s="62" t="s">
        <v>34</v>
      </c>
      <c r="L10" s="63" t="s">
        <v>9</v>
      </c>
    </row>
    <row r="11" spans="1:13" ht="35.1" customHeight="1" x14ac:dyDescent="0.25">
      <c r="A11" s="113"/>
      <c r="B11" s="81"/>
      <c r="C11" s="81"/>
      <c r="D11" s="81"/>
      <c r="E11" s="81"/>
      <c r="F11" s="81"/>
      <c r="G11" s="81"/>
      <c r="H11" s="81"/>
      <c r="I11" s="81"/>
      <c r="J11" s="123">
        <f>(B11/1000)*0.85</f>
        <v>0</v>
      </c>
      <c r="K11" s="80"/>
      <c r="L11" s="88"/>
    </row>
    <row r="12" spans="1:13" ht="35.1" customHeight="1" x14ac:dyDescent="0.25">
      <c r="A12" s="82"/>
      <c r="B12" s="83"/>
      <c r="C12" s="83"/>
      <c r="D12" s="83"/>
      <c r="E12" s="83"/>
      <c r="F12" s="84"/>
      <c r="G12" s="84"/>
      <c r="H12" s="84"/>
      <c r="I12" s="84"/>
      <c r="J12" s="78">
        <f t="shared" ref="J12:J19" si="0">2*(B12*C12*SQRT((F12+G12)/2))*133200</f>
        <v>0</v>
      </c>
      <c r="K12" s="83"/>
      <c r="L12" s="89"/>
    </row>
    <row r="13" spans="1:13" ht="35.1" customHeight="1" x14ac:dyDescent="0.25">
      <c r="A13" s="82"/>
      <c r="B13" s="83"/>
      <c r="C13" s="83"/>
      <c r="D13" s="83"/>
      <c r="E13" s="83"/>
      <c r="F13" s="84"/>
      <c r="G13" s="84"/>
      <c r="H13" s="84"/>
      <c r="I13" s="84"/>
      <c r="J13" s="78">
        <f t="shared" si="0"/>
        <v>0</v>
      </c>
      <c r="K13" s="83"/>
      <c r="L13" s="89"/>
    </row>
    <row r="14" spans="1:13" ht="35.1" customHeight="1" x14ac:dyDescent="0.25">
      <c r="A14" s="82"/>
      <c r="B14" s="83"/>
      <c r="C14" s="83"/>
      <c r="D14" s="83"/>
      <c r="E14" s="83"/>
      <c r="F14" s="84"/>
      <c r="G14" s="84"/>
      <c r="H14" s="84"/>
      <c r="I14" s="84"/>
      <c r="J14" s="78">
        <f t="shared" si="0"/>
        <v>0</v>
      </c>
      <c r="K14" s="83"/>
      <c r="L14" s="89"/>
    </row>
    <row r="15" spans="1:13" ht="35.1" customHeight="1" x14ac:dyDescent="0.25">
      <c r="A15" s="82"/>
      <c r="B15" s="83"/>
      <c r="C15" s="83"/>
      <c r="D15" s="83"/>
      <c r="E15" s="83"/>
      <c r="F15" s="84"/>
      <c r="G15" s="84"/>
      <c r="H15" s="84"/>
      <c r="I15" s="84"/>
      <c r="J15" s="78">
        <f t="shared" si="0"/>
        <v>0</v>
      </c>
      <c r="K15" s="83"/>
      <c r="L15" s="89"/>
    </row>
    <row r="16" spans="1:13" ht="35.1" customHeight="1" x14ac:dyDescent="0.25">
      <c r="A16" s="82"/>
      <c r="B16" s="83"/>
      <c r="C16" s="83"/>
      <c r="D16" s="83"/>
      <c r="E16" s="83"/>
      <c r="F16" s="84"/>
      <c r="G16" s="84"/>
      <c r="H16" s="84"/>
      <c r="I16" s="84"/>
      <c r="J16" s="78">
        <f t="shared" si="0"/>
        <v>0</v>
      </c>
      <c r="K16" s="83"/>
      <c r="L16" s="89"/>
    </row>
    <row r="17" spans="1:12" ht="35.1" customHeight="1" x14ac:dyDescent="0.25">
      <c r="A17" s="82"/>
      <c r="B17" s="83"/>
      <c r="C17" s="83"/>
      <c r="D17" s="83"/>
      <c r="E17" s="83"/>
      <c r="F17" s="84"/>
      <c r="G17" s="84"/>
      <c r="H17" s="84"/>
      <c r="I17" s="84"/>
      <c r="J17" s="78">
        <f t="shared" si="0"/>
        <v>0</v>
      </c>
      <c r="K17" s="83"/>
      <c r="L17" s="89"/>
    </row>
    <row r="18" spans="1:12" ht="35.1" customHeight="1" x14ac:dyDescent="0.25">
      <c r="A18" s="82"/>
      <c r="B18" s="83"/>
      <c r="C18" s="83"/>
      <c r="D18" s="83"/>
      <c r="E18" s="83"/>
      <c r="F18" s="84"/>
      <c r="G18" s="84"/>
      <c r="H18" s="84"/>
      <c r="I18" s="84"/>
      <c r="J18" s="78">
        <f t="shared" si="0"/>
        <v>0</v>
      </c>
      <c r="K18" s="83"/>
      <c r="L18" s="89"/>
    </row>
    <row r="19" spans="1:12" ht="35.1" customHeight="1" thickBot="1" x14ac:dyDescent="0.3">
      <c r="A19" s="85"/>
      <c r="B19" s="86"/>
      <c r="C19" s="86"/>
      <c r="D19" s="86"/>
      <c r="E19" s="86"/>
      <c r="F19" s="87"/>
      <c r="G19" s="87"/>
      <c r="H19" s="87"/>
      <c r="I19" s="87"/>
      <c r="J19" s="79">
        <f t="shared" si="0"/>
        <v>0</v>
      </c>
      <c r="K19" s="86"/>
      <c r="L19" s="90"/>
    </row>
  </sheetData>
  <mergeCells count="2">
    <mergeCell ref="D9:D10"/>
    <mergeCell ref="A2:L2"/>
  </mergeCells>
  <printOptions horizontalCentered="1"/>
  <pageMargins left="0.7" right="0.7" top="0.75" bottom="0.75" header="0.3" footer="0.3"/>
  <pageSetup scale="70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474380-25BB-4D69-AFD2-97BC8170C61A}">
  <sheetPr>
    <pageSetUpPr fitToPage="1"/>
  </sheetPr>
  <dimension ref="A2:L33"/>
  <sheetViews>
    <sheetView zoomScale="85" zoomScaleNormal="85" workbookViewId="0">
      <selection activeCell="G13" sqref="G13"/>
    </sheetView>
  </sheetViews>
  <sheetFormatPr defaultRowHeight="15" x14ac:dyDescent="0.25"/>
  <cols>
    <col min="1" max="1" width="29" customWidth="1"/>
    <col min="2" max="2" width="9.7109375" customWidth="1"/>
    <col min="3" max="3" width="11.85546875" customWidth="1"/>
    <col min="4" max="4" width="13" customWidth="1"/>
    <col min="5" max="5" width="16" customWidth="1"/>
    <col min="6" max="6" width="12.140625" customWidth="1"/>
    <col min="7" max="7" width="11.42578125" customWidth="1"/>
    <col min="8" max="8" width="13.28515625" customWidth="1"/>
    <col min="9" max="9" width="13.42578125" customWidth="1"/>
    <col min="10" max="10" width="12" customWidth="1"/>
    <col min="11" max="11" width="10.5703125" customWidth="1"/>
    <col min="12" max="12" width="10.28515625" customWidth="1"/>
  </cols>
  <sheetData>
    <row r="2" spans="1:12" ht="20.25" x14ac:dyDescent="0.3">
      <c r="A2" s="156" t="s">
        <v>18</v>
      </c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</row>
    <row r="4" spans="1:12" x14ac:dyDescent="0.25">
      <c r="A4" s="18" t="s">
        <v>19</v>
      </c>
      <c r="G4" s="18" t="s">
        <v>36</v>
      </c>
    </row>
    <row r="5" spans="1:12" ht="22.5" customHeight="1" x14ac:dyDescent="0.25">
      <c r="A5" s="18" t="s">
        <v>20</v>
      </c>
      <c r="G5" s="18" t="s">
        <v>37</v>
      </c>
    </row>
    <row r="7" spans="1:12" ht="15.75" thickBot="1" x14ac:dyDescent="0.3"/>
    <row r="8" spans="1:12" ht="57.75" customHeight="1" x14ac:dyDescent="0.25">
      <c r="A8" s="40" t="s">
        <v>21</v>
      </c>
      <c r="B8" s="44" t="s">
        <v>7</v>
      </c>
      <c r="C8" s="44" t="s">
        <v>28</v>
      </c>
      <c r="D8" s="154" t="s">
        <v>3</v>
      </c>
      <c r="E8" s="4" t="s">
        <v>23</v>
      </c>
      <c r="F8" s="4" t="s">
        <v>25</v>
      </c>
      <c r="G8" s="41" t="s">
        <v>27</v>
      </c>
      <c r="H8" s="4" t="s">
        <v>30</v>
      </c>
      <c r="I8" s="41" t="s">
        <v>31</v>
      </c>
      <c r="J8" s="4" t="s">
        <v>33</v>
      </c>
      <c r="K8" s="48" t="s">
        <v>32</v>
      </c>
      <c r="L8" s="46" t="s">
        <v>35</v>
      </c>
    </row>
    <row r="9" spans="1:12" ht="15.75" thickBot="1" x14ac:dyDescent="0.3">
      <c r="A9" s="42" t="s">
        <v>22</v>
      </c>
      <c r="B9" s="45" t="s">
        <v>11</v>
      </c>
      <c r="C9" s="45" t="s">
        <v>29</v>
      </c>
      <c r="D9" s="155"/>
      <c r="E9" s="45" t="s">
        <v>24</v>
      </c>
      <c r="F9" s="45" t="s">
        <v>26</v>
      </c>
      <c r="G9" s="43" t="s">
        <v>26</v>
      </c>
      <c r="H9" s="45" t="s">
        <v>26</v>
      </c>
      <c r="I9" s="43" t="s">
        <v>26</v>
      </c>
      <c r="J9" s="45" t="s">
        <v>34</v>
      </c>
      <c r="K9" s="49" t="s">
        <v>34</v>
      </c>
      <c r="L9" s="47" t="s">
        <v>9</v>
      </c>
    </row>
    <row r="10" spans="1:12" ht="32.1" customHeight="1" x14ac:dyDescent="0.25">
      <c r="A10" s="104"/>
      <c r="B10" s="77"/>
      <c r="C10" s="77"/>
      <c r="D10" s="77"/>
      <c r="E10" s="8"/>
      <c r="F10" s="77"/>
      <c r="G10" s="77"/>
      <c r="H10" s="8"/>
      <c r="I10" s="8"/>
      <c r="J10" s="121">
        <f>(B10/1000)*1.32</f>
        <v>0</v>
      </c>
      <c r="K10" s="8"/>
      <c r="L10" s="10"/>
    </row>
    <row r="11" spans="1:12" ht="32.1" customHeight="1" x14ac:dyDescent="0.25">
      <c r="A11" s="109"/>
      <c r="B11" s="78"/>
      <c r="C11" s="78"/>
      <c r="D11" s="78"/>
      <c r="E11" s="9"/>
      <c r="F11" s="78"/>
      <c r="G11" s="78"/>
      <c r="H11" s="9"/>
      <c r="I11" s="9"/>
      <c r="J11" s="122">
        <f>(B11/1000)*1</f>
        <v>0</v>
      </c>
      <c r="K11" s="9"/>
      <c r="L11" s="12"/>
    </row>
    <row r="12" spans="1:12" ht="32.1" customHeight="1" x14ac:dyDescent="0.25">
      <c r="A12" s="109"/>
      <c r="B12" s="78"/>
      <c r="C12" s="78"/>
      <c r="D12" s="78"/>
      <c r="E12" s="9"/>
      <c r="F12" s="78"/>
      <c r="G12" s="78"/>
      <c r="H12" s="9"/>
      <c r="I12" s="9"/>
      <c r="J12" s="122">
        <f>(B12/1000)*1.32</f>
        <v>0</v>
      </c>
      <c r="K12" s="9"/>
      <c r="L12" s="12"/>
    </row>
    <row r="13" spans="1:12" ht="32.1" customHeight="1" x14ac:dyDescent="0.25">
      <c r="A13" s="11"/>
      <c r="B13" s="9"/>
      <c r="C13" s="9"/>
      <c r="D13" s="9"/>
      <c r="E13" s="9"/>
      <c r="F13" s="9"/>
      <c r="G13" s="9"/>
      <c r="H13" s="9"/>
      <c r="I13" s="9"/>
      <c r="J13" s="9">
        <f>2*(B13*C13*SQRT((F13+G13)/2))*148000</f>
        <v>0</v>
      </c>
      <c r="K13" s="9"/>
      <c r="L13" s="12"/>
    </row>
    <row r="14" spans="1:12" ht="32.1" customHeight="1" x14ac:dyDescent="0.25">
      <c r="A14" s="11"/>
      <c r="B14" s="9"/>
      <c r="C14" s="9"/>
      <c r="D14" s="9"/>
      <c r="E14" s="9"/>
      <c r="F14" s="9"/>
      <c r="G14" s="9"/>
      <c r="H14" s="9"/>
      <c r="I14" s="9"/>
      <c r="J14" s="9">
        <f t="shared" ref="J14:J25" si="0">2*(B14*C14*SQRT((F14+G14)/2))*148000</f>
        <v>0</v>
      </c>
      <c r="K14" s="9"/>
      <c r="L14" s="12"/>
    </row>
    <row r="15" spans="1:12" ht="32.1" customHeight="1" x14ac:dyDescent="0.25">
      <c r="A15" s="11"/>
      <c r="B15" s="9"/>
      <c r="C15" s="9"/>
      <c r="D15" s="9"/>
      <c r="E15" s="9"/>
      <c r="F15" s="9"/>
      <c r="G15" s="9"/>
      <c r="H15" s="9"/>
      <c r="I15" s="9"/>
      <c r="J15" s="9">
        <f t="shared" si="0"/>
        <v>0</v>
      </c>
      <c r="K15" s="9"/>
      <c r="L15" s="12"/>
    </row>
    <row r="16" spans="1:12" ht="32.1" customHeight="1" x14ac:dyDescent="0.25">
      <c r="A16" s="11"/>
      <c r="B16" s="9"/>
      <c r="C16" s="9"/>
      <c r="D16" s="9"/>
      <c r="E16" s="9"/>
      <c r="F16" s="9"/>
      <c r="G16" s="9"/>
      <c r="H16" s="9"/>
      <c r="I16" s="9"/>
      <c r="J16" s="9">
        <f t="shared" si="0"/>
        <v>0</v>
      </c>
      <c r="K16" s="9"/>
      <c r="L16" s="12"/>
    </row>
    <row r="17" spans="1:12" ht="32.1" customHeight="1" x14ac:dyDescent="0.25">
      <c r="A17" s="11"/>
      <c r="B17" s="9"/>
      <c r="C17" s="9"/>
      <c r="D17" s="9"/>
      <c r="E17" s="9"/>
      <c r="F17" s="9"/>
      <c r="G17" s="9"/>
      <c r="H17" s="9"/>
      <c r="I17" s="9"/>
      <c r="J17" s="9">
        <f t="shared" si="0"/>
        <v>0</v>
      </c>
      <c r="K17" s="9"/>
      <c r="L17" s="12"/>
    </row>
    <row r="18" spans="1:12" ht="32.1" customHeight="1" x14ac:dyDescent="0.25">
      <c r="A18" s="11"/>
      <c r="B18" s="9"/>
      <c r="C18" s="9"/>
      <c r="D18" s="9"/>
      <c r="E18" s="9"/>
      <c r="F18" s="9"/>
      <c r="G18" s="9"/>
      <c r="H18" s="9"/>
      <c r="I18" s="9"/>
      <c r="J18" s="9">
        <f t="shared" si="0"/>
        <v>0</v>
      </c>
      <c r="K18" s="9"/>
      <c r="L18" s="12"/>
    </row>
    <row r="19" spans="1:12" ht="32.1" customHeight="1" x14ac:dyDescent="0.25">
      <c r="A19" s="11"/>
      <c r="B19" s="9"/>
      <c r="C19" s="9"/>
      <c r="D19" s="9"/>
      <c r="E19" s="9"/>
      <c r="F19" s="9"/>
      <c r="G19" s="9"/>
      <c r="H19" s="9"/>
      <c r="I19" s="9"/>
      <c r="J19" s="9">
        <f t="shared" si="0"/>
        <v>0</v>
      </c>
      <c r="K19" s="9"/>
      <c r="L19" s="12"/>
    </row>
    <row r="20" spans="1:12" ht="32.1" customHeight="1" x14ac:dyDescent="0.25">
      <c r="A20" s="11"/>
      <c r="B20" s="9"/>
      <c r="C20" s="9"/>
      <c r="D20" s="9"/>
      <c r="E20" s="9"/>
      <c r="F20" s="9"/>
      <c r="G20" s="9"/>
      <c r="H20" s="9"/>
      <c r="I20" s="9"/>
      <c r="J20" s="9">
        <f t="shared" si="0"/>
        <v>0</v>
      </c>
      <c r="K20" s="9"/>
      <c r="L20" s="12"/>
    </row>
    <row r="21" spans="1:12" ht="32.1" customHeight="1" x14ac:dyDescent="0.25">
      <c r="A21" s="11"/>
      <c r="B21" s="9"/>
      <c r="C21" s="9"/>
      <c r="D21" s="9"/>
      <c r="E21" s="9"/>
      <c r="F21" s="9"/>
      <c r="G21" s="9"/>
      <c r="H21" s="9"/>
      <c r="I21" s="9"/>
      <c r="J21" s="9">
        <f t="shared" si="0"/>
        <v>0</v>
      </c>
      <c r="K21" s="9"/>
      <c r="L21" s="12"/>
    </row>
    <row r="22" spans="1:12" ht="32.1" customHeight="1" x14ac:dyDescent="0.25">
      <c r="A22" s="11"/>
      <c r="B22" s="9"/>
      <c r="C22" s="9"/>
      <c r="D22" s="9"/>
      <c r="E22" s="9"/>
      <c r="F22" s="9"/>
      <c r="G22" s="9"/>
      <c r="H22" s="9"/>
      <c r="I22" s="9"/>
      <c r="J22" s="9">
        <f t="shared" si="0"/>
        <v>0</v>
      </c>
      <c r="K22" s="9"/>
      <c r="L22" s="12"/>
    </row>
    <row r="23" spans="1:12" ht="32.1" customHeight="1" x14ac:dyDescent="0.25">
      <c r="A23" s="11"/>
      <c r="B23" s="9"/>
      <c r="C23" s="9"/>
      <c r="D23" s="9"/>
      <c r="E23" s="9"/>
      <c r="F23" s="9"/>
      <c r="G23" s="9"/>
      <c r="H23" s="9"/>
      <c r="I23" s="9"/>
      <c r="J23" s="9">
        <f t="shared" si="0"/>
        <v>0</v>
      </c>
      <c r="K23" s="9"/>
      <c r="L23" s="12"/>
    </row>
    <row r="24" spans="1:12" ht="32.1" customHeight="1" x14ac:dyDescent="0.25">
      <c r="A24" s="11"/>
      <c r="B24" s="9"/>
      <c r="C24" s="9"/>
      <c r="D24" s="9"/>
      <c r="E24" s="9"/>
      <c r="F24" s="9"/>
      <c r="G24" s="9"/>
      <c r="H24" s="9"/>
      <c r="I24" s="9"/>
      <c r="J24" s="9">
        <f t="shared" si="0"/>
        <v>0</v>
      </c>
      <c r="K24" s="9"/>
      <c r="L24" s="12"/>
    </row>
    <row r="25" spans="1:12" ht="32.1" customHeight="1" thickBot="1" x14ac:dyDescent="0.3">
      <c r="A25" s="13"/>
      <c r="B25" s="14"/>
      <c r="C25" s="14"/>
      <c r="D25" s="14"/>
      <c r="E25" s="14"/>
      <c r="F25" s="14"/>
      <c r="G25" s="14"/>
      <c r="H25" s="14"/>
      <c r="I25" s="14"/>
      <c r="J25" s="14">
        <f t="shared" si="0"/>
        <v>0</v>
      </c>
      <c r="K25" s="14"/>
      <c r="L25" s="15"/>
    </row>
    <row r="26" spans="1:12" ht="24" customHeight="1" x14ac:dyDescent="0.25"/>
    <row r="27" spans="1:12" ht="24" customHeight="1" x14ac:dyDescent="0.25"/>
    <row r="28" spans="1:12" ht="24" customHeight="1" x14ac:dyDescent="0.25"/>
    <row r="29" spans="1:12" ht="24" customHeight="1" x14ac:dyDescent="0.25"/>
    <row r="30" spans="1:12" ht="24" customHeight="1" x14ac:dyDescent="0.25"/>
    <row r="31" spans="1:12" ht="24" customHeight="1" x14ac:dyDescent="0.25"/>
    <row r="32" spans="1:12" ht="24" customHeight="1" x14ac:dyDescent="0.25"/>
    <row r="33" ht="24" customHeight="1" x14ac:dyDescent="0.25"/>
  </sheetData>
  <mergeCells count="2">
    <mergeCell ref="D8:D9"/>
    <mergeCell ref="A2:L2"/>
  </mergeCells>
  <printOptions horizontalCentered="1"/>
  <pageMargins left="0.7" right="0.7" top="0.5" bottom="0.5" header="0.3" footer="0.3"/>
  <pageSetup scale="7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Gravity Sewer</vt:lpstr>
      <vt:lpstr>Manholes</vt:lpstr>
      <vt:lpstr>Force Main</vt:lpstr>
      <vt:lpstr>Water Main</vt:lpstr>
      <vt:lpstr>'Force Main'!Print_Area</vt:lpstr>
      <vt:lpstr>'Gravity Sewer'!Print_Area</vt:lpstr>
      <vt:lpstr>Manholes!Print_Area</vt:lpstr>
      <vt:lpstr>'Water Main'!Print_Area</vt:lpstr>
      <vt:lpstr>'Gravity Sewer'!Print_Titles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L. Vanhoy</dc:creator>
  <cp:lastModifiedBy>Tyler B. Kemo</cp:lastModifiedBy>
  <cp:lastPrinted>2024-06-04T15:31:23Z</cp:lastPrinted>
  <dcterms:created xsi:type="dcterms:W3CDTF">2023-10-18T12:10:00Z</dcterms:created>
  <dcterms:modified xsi:type="dcterms:W3CDTF">2024-07-17T14:00:42Z</dcterms:modified>
</cp:coreProperties>
</file>